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ducts\Managely\MASTER\Staging\"/>
    </mc:Choice>
  </mc:AlternateContent>
  <xr:revisionPtr revIDLastSave="0" documentId="13_ncr:1_{3AEA7109-E045-4A1B-AFDC-55E7A1E87079}" xr6:coauthVersionLast="47" xr6:coauthVersionMax="47" xr10:uidLastSave="{00000000-0000-0000-0000-000000000000}"/>
  <bookViews>
    <workbookView xWindow="-80" yWindow="-80" windowWidth="19360" windowHeight="11440" tabRatio="686" activeTab="1" xr2:uid="{C9E37211-7F35-4CA0-B53F-3D5016B572E5}"/>
  </bookViews>
  <sheets>
    <sheet name="LEGEND" sheetId="40" r:id="rId1"/>
    <sheet name="Customer" sheetId="3" r:id="rId2"/>
    <sheet name="Customer DID NOT IMPORT" sheetId="35" state="hidden" r:id="rId3"/>
    <sheet name="CustomerBillTo" sheetId="4" r:id="rId4"/>
    <sheet name="CustomerBillTo DID NOT IMPORT" sheetId="36" state="hidden" r:id="rId5"/>
    <sheet name="CustomerContact" sheetId="22" r:id="rId6"/>
    <sheet name="CustomerContact DID NOT IMPORT" sheetId="41" state="hidden" r:id="rId7"/>
    <sheet name="CustomerContact (2)" sheetId="23" r:id="rId8"/>
    <sheet name="CustomerContact (2) DID NOT IMP" sheetId="42" state="hidden" r:id="rId9"/>
    <sheet name="CustomerSite" sheetId="34" r:id="rId10"/>
    <sheet name="CustomerSite DID NOT IMPORT" sheetId="37" state="hidden" r:id="rId11"/>
    <sheet name="CustomerSystem" sheetId="10" r:id="rId12"/>
    <sheet name="CustomerSystemParts" sheetId="43" r:id="rId13"/>
    <sheet name="CustomerSystem DID NOT IMPORT" sheetId="38" state="hidden" r:id="rId14"/>
    <sheet name="CustomerSystemParts DID NOT IMP" sheetId="47" state="hidden" r:id="rId15"/>
    <sheet name="CustomerRecurring" sheetId="44" r:id="rId16"/>
    <sheet name="CustomerRecurring DID NOT IMPOR" sheetId="39" state="hidden" r:id="rId17"/>
    <sheet name="Notes" sheetId="33" r:id="rId18"/>
    <sheet name="Notes DID NOT IMPORT" sheetId="48" state="hidden" r:id="rId19"/>
    <sheet name="Vendors" sheetId="26" r:id="rId20"/>
    <sheet name="Vendors DID NOT IMPORT" sheetId="50" state="hidden" r:id="rId21"/>
    <sheet name="Parts" sheetId="18" r:id="rId22"/>
    <sheet name="Parts DID NOT IMPORT" sheetId="49" state="hidden" r:id="rId23"/>
    <sheet name="CustomField" sheetId="29" r:id="rId24"/>
    <sheet name="CustomField DID NOT IMPORT" sheetId="53" state="hidden" r:id="rId25"/>
    <sheet name="InvoiceItems" sheetId="24" r:id="rId26"/>
    <sheet name="InvoiceItems DID NOT IMPORT" sheetId="51" state="hidden" r:id="rId27"/>
    <sheet name="Warehouses" sheetId="19" r:id="rId28"/>
    <sheet name="Warehouses DID NOT IMPORT" sheetId="52" state="hidden" r:id="rId29"/>
    <sheet name="Employee" sheetId="17" r:id="rId30"/>
    <sheet name="GLAccount" sheetId="13" r:id="rId31"/>
  </sheets>
  <externalReferences>
    <externalReference r:id="rId32"/>
    <externalReference r:id="rId33"/>
  </externalReferences>
  <definedNames>
    <definedName name="_xlnm._FilterDatabase" localSheetId="1" hidden="1">Customer!$A$1:$AA$1</definedName>
    <definedName name="_xlnm._FilterDatabase" localSheetId="2" hidden="1">'Customer DID NOT IMPORT'!$A$1:$AA$1</definedName>
    <definedName name="_xlnm._FilterDatabase" localSheetId="3" hidden="1">CustomerBillTo!$A$1:$U$1</definedName>
    <definedName name="_xlnm._FilterDatabase" localSheetId="4" hidden="1">'CustomerBillTo DID NOT IMPORT'!$B$1:$Q$1</definedName>
    <definedName name="_xlnm._FilterDatabase" localSheetId="5" hidden="1">CustomerContact!$A$2:$O$2</definedName>
    <definedName name="_xlnm._FilterDatabase" localSheetId="15" hidden="1">CustomerRecurring!$A$1:$W$1</definedName>
    <definedName name="_xlnm._FilterDatabase" localSheetId="16" hidden="1">'CustomerRecurring DID NOT IMPOR'!$D$1:$W$1</definedName>
    <definedName name="_xlnm._FilterDatabase" localSheetId="11" hidden="1">CustomerSystem!$A$1:$O$1</definedName>
    <definedName name="_xlnm._FilterDatabase" localSheetId="13" hidden="1">'CustomerSystem DID NOT IMPORT'!$C$1:$Q$1</definedName>
    <definedName name="_xlnm._FilterDatabase" localSheetId="23" hidden="1">CustomField!$A$2:$J$2</definedName>
    <definedName name="_xlnm._FilterDatabase" localSheetId="24" hidden="1">'CustomField DID NOT IMPORT'!$E$2:$M$2</definedName>
    <definedName name="_xlnm._FilterDatabase" localSheetId="25" hidden="1">InvoiceItems!$A$1:$Q$1</definedName>
    <definedName name="_xlnm._FilterDatabase" localSheetId="26" hidden="1">'InvoiceItems DID NOT IMPORT'!$A$1:$M$1</definedName>
    <definedName name="BankAccount" localSheetId="5">#REF!</definedName>
    <definedName name="BankAccount" localSheetId="7">#REF!</definedName>
    <definedName name="BankAccount" localSheetId="8">#REF!</definedName>
    <definedName name="BankAccount" localSheetId="6">#REF!</definedName>
    <definedName name="BankAccount" localSheetId="9">#REF!</definedName>
    <definedName name="BankAccount" localSheetId="10">#REF!</definedName>
    <definedName name="BankAccount" localSheetId="23">#REF!</definedName>
    <definedName name="BankAccount" localSheetId="24">#REF!</definedName>
    <definedName name="BankAccount" localSheetId="25">#REF!</definedName>
    <definedName name="BankAccount" localSheetId="26">#REF!</definedName>
    <definedName name="BankAccount" localSheetId="0">#REF!</definedName>
    <definedName name="BankAccount" localSheetId="17">#REF!</definedName>
    <definedName name="BankAccount" localSheetId="18">#REF!</definedName>
    <definedName name="BankAccount" localSheetId="19">#REF!</definedName>
    <definedName name="BankAccount" localSheetId="20">#REF!</definedName>
    <definedName name="BankAccount">#REF!</definedName>
    <definedName name="Customer" localSheetId="2">'Customer DID NOT IMPORT'!$A$1:$AA$1</definedName>
    <definedName name="Customer" localSheetId="17">[1]Customer!$A$2:$AA$2</definedName>
    <definedName name="Customer" localSheetId="18">[1]Customer!$A$2:$AA$2</definedName>
    <definedName name="Customer">Customer!$A$1:$AA$1</definedName>
    <definedName name="CustomerBillTo" localSheetId="4">'CustomerBillTo DID NOT IMPORT'!$B$1:$Q$1</definedName>
    <definedName name="CustomerBillTo">CustomerBillTo!$A$1:$U$1</definedName>
    <definedName name="CustomerContact" localSheetId="5">CustomerContact!$A$2:$O$2</definedName>
    <definedName name="CustomerContact" localSheetId="7">'CustomerContact (2)'!$B$2:$I$2</definedName>
    <definedName name="CustomerContact" localSheetId="8">'CustomerContact (2) DID NOT IMP'!$D$2:$K$2</definedName>
    <definedName name="CustomerContact" localSheetId="6">'CustomerContact DID NOT IMPORT'!$A$2:$O$2</definedName>
    <definedName name="CustomerContact" localSheetId="9">#REF!</definedName>
    <definedName name="CustomerContact" localSheetId="10">#REF!</definedName>
    <definedName name="CustomerContact" localSheetId="23">#REF!</definedName>
    <definedName name="CustomerContact" localSheetId="24">#REF!</definedName>
    <definedName name="CustomerContact" localSheetId="25">#REF!</definedName>
    <definedName name="CustomerContact" localSheetId="26">#REF!</definedName>
    <definedName name="CustomerContact" localSheetId="0">#REF!</definedName>
    <definedName name="CustomerContact" localSheetId="17">#REF!</definedName>
    <definedName name="CustomerContact" localSheetId="18">#REF!</definedName>
    <definedName name="CustomerContact" localSheetId="19">#REF!</definedName>
    <definedName name="CustomerContact" localSheetId="20">#REF!</definedName>
    <definedName name="CustomerContact">#REF!</definedName>
    <definedName name="CustomerInvoice" localSheetId="5">#REF!</definedName>
    <definedName name="CustomerInvoice" localSheetId="7">#REF!</definedName>
    <definedName name="CustomerInvoice" localSheetId="8">#REF!</definedName>
    <definedName name="CustomerInvoice" localSheetId="6">#REF!</definedName>
    <definedName name="CustomerInvoice" localSheetId="9">#REF!</definedName>
    <definedName name="CustomerInvoice" localSheetId="10">#REF!</definedName>
    <definedName name="CustomerInvoice" localSheetId="23">#REF!</definedName>
    <definedName name="CustomerInvoice" localSheetId="24">#REF!</definedName>
    <definedName name="CustomerInvoice" localSheetId="25">#REF!</definedName>
    <definedName name="CustomerInvoice" localSheetId="26">#REF!</definedName>
    <definedName name="CustomerInvoice" localSheetId="0">#REF!</definedName>
    <definedName name="CustomerInvoice" localSheetId="17">#REF!</definedName>
    <definedName name="CustomerInvoice" localSheetId="18">#REF!</definedName>
    <definedName name="CustomerInvoice" localSheetId="19">#REF!</definedName>
    <definedName name="CustomerInvoice" localSheetId="20">#REF!</definedName>
    <definedName name="CustomerInvoice">#REF!</definedName>
    <definedName name="CustomerInvoiceDetail" localSheetId="5">#REF!</definedName>
    <definedName name="CustomerInvoiceDetail" localSheetId="7">#REF!</definedName>
    <definedName name="CustomerInvoiceDetail" localSheetId="8">#REF!</definedName>
    <definedName name="CustomerInvoiceDetail" localSheetId="6">#REF!</definedName>
    <definedName name="CustomerInvoiceDetail" localSheetId="9">#REF!</definedName>
    <definedName name="CustomerInvoiceDetail" localSheetId="10">#REF!</definedName>
    <definedName name="CustomerInvoiceDetail" localSheetId="23">#REF!</definedName>
    <definedName name="CustomerInvoiceDetail" localSheetId="24">#REF!</definedName>
    <definedName name="CustomerInvoiceDetail" localSheetId="25">#REF!</definedName>
    <definedName name="CustomerInvoiceDetail" localSheetId="26">#REF!</definedName>
    <definedName name="CustomerInvoiceDetail" localSheetId="0">#REF!</definedName>
    <definedName name="CustomerInvoiceDetail" localSheetId="17">#REF!</definedName>
    <definedName name="CustomerInvoiceDetail" localSheetId="18">#REF!</definedName>
    <definedName name="CustomerInvoiceDetail" localSheetId="19">#REF!</definedName>
    <definedName name="CustomerInvoiceDetail" localSheetId="20">#REF!</definedName>
    <definedName name="CustomerInvoiceDetail">#REF!</definedName>
    <definedName name="CustomerRecurring" localSheetId="15">CustomerRecurring!$A$1:$W$1</definedName>
    <definedName name="CustomerRecurring" localSheetId="16">'CustomerRecurring DID NOT IMPOR'!$D$1:$W$1</definedName>
    <definedName name="CustomerRecurring">#REF!</definedName>
    <definedName name="CustomerSite" localSheetId="9">CustomerSite!$A$1:$X$1</definedName>
    <definedName name="CustomerSite" localSheetId="10">'CustomerSite DID NOT IMPORT'!$B$1:$Y$1</definedName>
    <definedName name="CustomerSite">#REF!</definedName>
    <definedName name="CustomerSystem" localSheetId="13">'CustomerSystem DID NOT IMPORT'!$C$1:$Q$1</definedName>
    <definedName name="CustomerSystem">CustomerSystem!$A$1:$O$1</definedName>
    <definedName name="CustomerSystemPart" localSheetId="5">#REF!</definedName>
    <definedName name="CustomerSystemPart" localSheetId="7">#REF!</definedName>
    <definedName name="CustomerSystemPart" localSheetId="8">#REF!</definedName>
    <definedName name="CustomerSystemPart" localSheetId="6">#REF!</definedName>
    <definedName name="CustomerSystemPart" localSheetId="9">#REF!</definedName>
    <definedName name="CustomerSystemPart" localSheetId="10">#REF!</definedName>
    <definedName name="CustomerSystemPart" localSheetId="23">#REF!</definedName>
    <definedName name="CustomerSystemPart" localSheetId="24">#REF!</definedName>
    <definedName name="CustomerSystemPart" localSheetId="25">#REF!</definedName>
    <definedName name="CustomerSystemPart" localSheetId="26">#REF!</definedName>
    <definedName name="CustomerSystemPart" localSheetId="0">#REF!</definedName>
    <definedName name="CustomerSystemPart" localSheetId="17">#REF!</definedName>
    <definedName name="CustomerSystemPart" localSheetId="18">#REF!</definedName>
    <definedName name="CustomerSystemPart" localSheetId="19">#REF!</definedName>
    <definedName name="CustomerSystemPart" localSheetId="20">#REF!</definedName>
    <definedName name="CustomerSystemPart">#REF!</definedName>
    <definedName name="Deposit" localSheetId="5">#REF!</definedName>
    <definedName name="Deposit" localSheetId="7">#REF!</definedName>
    <definedName name="Deposit" localSheetId="8">#REF!</definedName>
    <definedName name="Deposit" localSheetId="6">#REF!</definedName>
    <definedName name="Deposit" localSheetId="9">#REF!</definedName>
    <definedName name="Deposit" localSheetId="10">#REF!</definedName>
    <definedName name="Deposit" localSheetId="23">#REF!</definedName>
    <definedName name="Deposit" localSheetId="24">#REF!</definedName>
    <definedName name="Deposit" localSheetId="25">#REF!</definedName>
    <definedName name="Deposit" localSheetId="26">#REF!</definedName>
    <definedName name="Deposit" localSheetId="0">#REF!</definedName>
    <definedName name="Deposit" localSheetId="17">#REF!</definedName>
    <definedName name="Deposit" localSheetId="18">#REF!</definedName>
    <definedName name="Deposit" localSheetId="19">#REF!</definedName>
    <definedName name="Deposit" localSheetId="20">#REF!</definedName>
    <definedName name="Deposit">#REF!</definedName>
    <definedName name="GLAccount" localSheetId="12">#REF!</definedName>
    <definedName name="GLAccount" localSheetId="14">#REF!</definedName>
    <definedName name="GLAccount">GLAccount!$A$1:$G$1</definedName>
    <definedName name="GLAccountType" localSheetId="5">#REF!</definedName>
    <definedName name="GLAccountType" localSheetId="7">#REF!</definedName>
    <definedName name="GLAccountType" localSheetId="8">#REF!</definedName>
    <definedName name="GLAccountType" localSheetId="6">#REF!</definedName>
    <definedName name="GLAccountType" localSheetId="9">#REF!</definedName>
    <definedName name="GLAccountType" localSheetId="10">#REF!</definedName>
    <definedName name="GLAccountType" localSheetId="23">#REF!</definedName>
    <definedName name="GLAccountType" localSheetId="24">#REF!</definedName>
    <definedName name="GLAccountType" localSheetId="25">#REF!</definedName>
    <definedName name="GLAccountType" localSheetId="26">#REF!</definedName>
    <definedName name="GLAccountType" localSheetId="0">#REF!</definedName>
    <definedName name="GLAccountType" localSheetId="17">#REF!</definedName>
    <definedName name="GLAccountType" localSheetId="18">#REF!</definedName>
    <definedName name="GLAccountType" localSheetId="19">#REF!</definedName>
    <definedName name="GLAccountType" localSheetId="20">#REF!</definedName>
    <definedName name="GLAccountType">#REF!</definedName>
    <definedName name="GLEntryDetail" localSheetId="5">#REF!</definedName>
    <definedName name="GLEntryDetail" localSheetId="7">#REF!</definedName>
    <definedName name="GLEntryDetail" localSheetId="8">#REF!</definedName>
    <definedName name="GLEntryDetail" localSheetId="6">#REF!</definedName>
    <definedName name="GLEntryDetail" localSheetId="9">#REF!</definedName>
    <definedName name="GLEntryDetail" localSheetId="10">#REF!</definedName>
    <definedName name="GLEntryDetail" localSheetId="23">#REF!</definedName>
    <definedName name="GLEntryDetail" localSheetId="24">#REF!</definedName>
    <definedName name="GLEntryDetail" localSheetId="25">#REF!</definedName>
    <definedName name="GLEntryDetail" localSheetId="26">#REF!</definedName>
    <definedName name="GLEntryDetail" localSheetId="0">#REF!</definedName>
    <definedName name="GLEntryDetail" localSheetId="17">#REF!</definedName>
    <definedName name="GLEntryDetail" localSheetId="18">#REF!</definedName>
    <definedName name="GLEntryDetail" localSheetId="19">#REF!</definedName>
    <definedName name="GLEntryDetail" localSheetId="20">#REF!</definedName>
    <definedName name="GLEntryDetail">#REF!</definedName>
    <definedName name="Item" localSheetId="5">#REF!</definedName>
    <definedName name="Item" localSheetId="7">#REF!</definedName>
    <definedName name="Item" localSheetId="8">#REF!</definedName>
    <definedName name="Item" localSheetId="6">#REF!</definedName>
    <definedName name="Item" localSheetId="9">#REF!</definedName>
    <definedName name="Item" localSheetId="10">#REF!</definedName>
    <definedName name="Item" localSheetId="23">#REF!</definedName>
    <definedName name="Item" localSheetId="24">#REF!</definedName>
    <definedName name="Item" localSheetId="25">#REF!</definedName>
    <definedName name="Item" localSheetId="26">#REF!</definedName>
    <definedName name="Item" localSheetId="0">#REF!</definedName>
    <definedName name="Item" localSheetId="17">#REF!</definedName>
    <definedName name="Item" localSheetId="18">#REF!</definedName>
    <definedName name="Item" localSheetId="19">#REF!</definedName>
    <definedName name="Item" localSheetId="20">#REF!</definedName>
    <definedName name="Item">#REF!</definedName>
    <definedName name="test" localSheetId="9">#REF!</definedName>
    <definedName name="test" localSheetId="10">#REF!</definedName>
    <definedName name="test" localSheetId="23">#REF!</definedName>
    <definedName name="test" localSheetId="24">#REF!</definedName>
    <definedName name="test" localSheetId="25">#REF!</definedName>
    <definedName name="test" localSheetId="26">#REF!</definedName>
    <definedName name="test" localSheetId="17">#REF!</definedName>
    <definedName name="test" localSheetId="18">#REF!</definedName>
    <definedName name="test" localSheetId="19">#REF!</definedName>
    <definedName name="test" localSheetId="20">#REF!</definedName>
    <definedName name="te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3" l="1"/>
  <c r="C3" i="53"/>
  <c r="B3" i="53"/>
  <c r="A3" i="53"/>
  <c r="C3" i="48"/>
  <c r="B3" i="48"/>
  <c r="A3" i="48"/>
  <c r="D2" i="47"/>
  <c r="C2" i="47"/>
  <c r="B2" i="47"/>
  <c r="A2" i="47"/>
  <c r="A11" i="39" l="1"/>
  <c r="B11" i="39"/>
  <c r="C11" i="39"/>
  <c r="A12" i="39"/>
  <c r="B12" i="39"/>
  <c r="C12" i="39"/>
  <c r="A2" i="39"/>
  <c r="B2" i="39"/>
  <c r="C2" i="39"/>
  <c r="A3" i="39"/>
  <c r="B3" i="39"/>
  <c r="C3" i="39"/>
  <c r="A4" i="39"/>
  <c r="B4" i="39"/>
  <c r="C4" i="39"/>
  <c r="A8" i="39"/>
  <c r="B8" i="39"/>
  <c r="C8" i="39"/>
  <c r="A9" i="39"/>
  <c r="B9" i="39"/>
  <c r="C9" i="39"/>
  <c r="A10" i="39"/>
  <c r="B10" i="39"/>
  <c r="C10" i="39"/>
  <c r="A5" i="39"/>
  <c r="B5" i="39"/>
  <c r="C5" i="39"/>
  <c r="A6" i="39"/>
  <c r="B6" i="39"/>
  <c r="C6" i="39"/>
  <c r="A7" i="39"/>
  <c r="B7" i="39"/>
  <c r="C7" i="39"/>
  <c r="A15" i="39"/>
  <c r="B15" i="39"/>
  <c r="C15" i="39"/>
  <c r="A13" i="39"/>
  <c r="B13" i="39"/>
  <c r="C13" i="39"/>
  <c r="A14" i="39"/>
  <c r="B14" i="39"/>
  <c r="C14" i="39"/>
  <c r="A3" i="38" l="1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2" i="38"/>
  <c r="A3" i="37"/>
  <c r="A2" i="37"/>
  <c r="A3" i="36"/>
  <c r="A2" i="36"/>
  <c r="B6" i="38" l="1"/>
  <c r="B12" i="38"/>
  <c r="B7" i="38"/>
  <c r="B19" i="38"/>
  <c r="B25" i="38"/>
  <c r="B31" i="38"/>
  <c r="B37" i="38"/>
  <c r="B43" i="38"/>
  <c r="B14" i="38"/>
  <c r="B20" i="38"/>
  <c r="B26" i="38"/>
  <c r="B32" i="38"/>
  <c r="B38" i="38"/>
  <c r="B35" i="38"/>
  <c r="B18" i="38"/>
  <c r="B36" i="38"/>
  <c r="B13" i="38"/>
  <c r="B2" i="38"/>
  <c r="B8" i="38"/>
  <c r="B9" i="38"/>
  <c r="B3" i="38"/>
  <c r="B15" i="38"/>
  <c r="B21" i="38"/>
  <c r="B27" i="38"/>
  <c r="B33" i="38"/>
  <c r="B39" i="38"/>
  <c r="B16" i="38"/>
  <c r="B22" i="38"/>
  <c r="B28" i="38"/>
  <c r="B34" i="38"/>
  <c r="B40" i="38"/>
  <c r="B11" i="38"/>
  <c r="B17" i="38"/>
  <c r="B23" i="38"/>
  <c r="B29" i="38"/>
  <c r="B41" i="38"/>
  <c r="B24" i="38"/>
  <c r="B30" i="38"/>
  <c r="B42" i="38"/>
  <c r="B4" i="38"/>
  <c r="B10" i="38"/>
  <c r="B5" i="38"/>
</calcChain>
</file>

<file path=xl/sharedStrings.xml><?xml version="1.0" encoding="utf-8"?>
<sst xmlns="http://schemas.openxmlformats.org/spreadsheetml/2006/main" count="3260" uniqueCount="785">
  <si>
    <t>TAB LEGEND</t>
  </si>
  <si>
    <t>This tab is OPTIONAL</t>
  </si>
  <si>
    <t>No Color</t>
  </si>
  <si>
    <t>This tab is MANDATORY</t>
  </si>
  <si>
    <t>Blue</t>
  </si>
  <si>
    <t>Review and complete this tab during sessions with Bob Esquerra, CPA</t>
  </si>
  <si>
    <t>Tab Name</t>
  </si>
  <si>
    <t>Column</t>
  </si>
  <si>
    <t>Field Name</t>
  </si>
  <si>
    <t>Description</t>
  </si>
  <si>
    <t>Data Type</t>
  </si>
  <si>
    <t>Max. Character</t>
  </si>
  <si>
    <t>Set Up Table Dependent</t>
  </si>
  <si>
    <t>Required Field</t>
  </si>
  <si>
    <t>Note</t>
  </si>
  <si>
    <t>Customer</t>
  </si>
  <si>
    <t>A</t>
  </si>
  <si>
    <t>Master Customer</t>
  </si>
  <si>
    <t>Looking for the Customer Number of the Master Customer for this line of data</t>
  </si>
  <si>
    <t>Text</t>
  </si>
  <si>
    <t>No</t>
  </si>
  <si>
    <t>No*</t>
  </si>
  <si>
    <t>Only required if you are using Master/Sub Customer relationship</t>
  </si>
  <si>
    <t>B</t>
  </si>
  <si>
    <t>IsMasterCustomer</t>
  </si>
  <si>
    <t xml:space="preserve">If this is a Master Customer (a customer that has 10 or more sites) then Enter a 1. Sub-accounts of a Master account and/or accounts where a master/sub account does not apply, still require a 0 value entered
</t>
  </si>
  <si>
    <t>Number</t>
  </si>
  <si>
    <t>Yes</t>
  </si>
  <si>
    <t>If you don't have Master Customers, you are still required to put a 0 for all customers</t>
  </si>
  <si>
    <t>C</t>
  </si>
  <si>
    <t>Customer Number</t>
  </si>
  <si>
    <t>The Customer Number</t>
  </si>
  <si>
    <t>Alpha Numeric</t>
  </si>
  <si>
    <t>D</t>
  </si>
  <si>
    <t>Customer Status Code</t>
  </si>
  <si>
    <t>Must be one of the following: 
ACT-Active
TERM-Terminated
PRO-Prospect</t>
  </si>
  <si>
    <t>E</t>
  </si>
  <si>
    <t>Customer Type</t>
  </si>
  <si>
    <t>Managely Defaults (Setup&gt; Other&gt; Customer Types):
Residential
Restaurant
School
Retail
PERS Customer
Office</t>
  </si>
  <si>
    <t>F</t>
  </si>
  <si>
    <t>Employee</t>
  </si>
  <si>
    <t>Use if you categorize customers by Salesperson; if you don't use this feature, select Unassigned Salesperson (Setup&gt; Company &gt; Employees)</t>
  </si>
  <si>
    <t>G</t>
  </si>
  <si>
    <t>Term Code</t>
  </si>
  <si>
    <t>Managely Defaults (Setup &gt; Terms) :
Due on Receipt
Net 30 Days
You can add your own as well</t>
  </si>
  <si>
    <t>H</t>
  </si>
  <si>
    <t>Term Days</t>
  </si>
  <si>
    <t>Numerical value to reflect "Days Net Due"  (Setup &gt; Accounting &gt; Terms)
Examples: Net30 would be 30, Net15 would be 15, Due on Receipt would be 0</t>
  </si>
  <si>
    <t>I</t>
  </si>
  <si>
    <t>Invoice Delivery Method</t>
  </si>
  <si>
    <r>
      <t xml:space="preserve">How does this customer receive their invoices?
Options:
</t>
    </r>
    <r>
      <rPr>
        <b/>
        <sz val="11"/>
        <color theme="1"/>
        <rFont val="Calibri"/>
        <family val="2"/>
        <scheme val="minor"/>
      </rPr>
      <t xml:space="preserve">Mail: </t>
    </r>
    <r>
      <rPr>
        <sz val="11"/>
        <color theme="1"/>
        <rFont val="Calibri"/>
        <family val="2"/>
        <scheme val="minor"/>
      </rPr>
      <t xml:space="preserve">a physical invoice is mailed to customer (if you select Mail and use Sebis integration, these invoices will be sent to Sebis to print and mail on your behalf)
</t>
    </r>
    <r>
      <rPr>
        <b/>
        <sz val="11"/>
        <color theme="1"/>
        <rFont val="Calibri"/>
        <family val="2"/>
        <scheme val="minor"/>
      </rPr>
      <t>Email:</t>
    </r>
    <r>
      <rPr>
        <sz val="11"/>
        <color theme="1"/>
        <rFont val="Calibri"/>
        <family val="2"/>
        <scheme val="minor"/>
      </rPr>
      <t xml:space="preserve">  Managely will email a pdf invoice to the customer email address on file
</t>
    </r>
    <r>
      <rPr>
        <b/>
        <sz val="11"/>
        <color theme="1"/>
        <rFont val="Calibri"/>
        <family val="2"/>
        <scheme val="minor"/>
      </rPr>
      <t xml:space="preserve">Print: </t>
    </r>
    <r>
      <rPr>
        <sz val="11"/>
        <color theme="1"/>
        <rFont val="Calibri"/>
        <family val="2"/>
        <scheme val="minor"/>
      </rPr>
      <t>Invoice will be sent to your printer</t>
    </r>
  </si>
  <si>
    <t xml:space="preserve">J </t>
  </si>
  <si>
    <t>Customer Since</t>
  </si>
  <si>
    <t>Looking for the date your customer signed with you (Short Date Format)</t>
  </si>
  <si>
    <t>Date (mm/dd/yyyy)</t>
  </si>
  <si>
    <t>K</t>
  </si>
  <si>
    <t>Branch</t>
  </si>
  <si>
    <t>When adding a new customer, you will select the branch from a pull down menu; branches must be set up prior to importing data</t>
  </si>
  <si>
    <t>A Branch is any grouping of G/L data within the Company, such as a remote office, acquisition, or even another entity.  Branches are used primarily for financial reporting purposes.  You must create at least one Branch record. (Setup&gt; Accounting&gt; Branches)</t>
  </si>
  <si>
    <t>L</t>
  </si>
  <si>
    <t>Is Business</t>
  </si>
  <si>
    <r>
      <t xml:space="preserve">Is this customer a business? 
Enter 0 if they are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business (like a residential customer)
Enter 1 if they </t>
    </r>
    <r>
      <rPr>
        <b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a business (not residential)
</t>
    </r>
  </si>
  <si>
    <t>M</t>
  </si>
  <si>
    <t>First Name</t>
  </si>
  <si>
    <t>Customer First Name</t>
  </si>
  <si>
    <t>N</t>
  </si>
  <si>
    <t>Last Name</t>
  </si>
  <si>
    <t>Customer Last Name
If customer is a business, put business name in under Last Name</t>
  </si>
  <si>
    <t>O</t>
  </si>
  <si>
    <t>Phone1</t>
  </si>
  <si>
    <t>Customer main phone number</t>
  </si>
  <si>
    <t>P</t>
  </si>
  <si>
    <t>Phone1 Ext</t>
  </si>
  <si>
    <t>Phone extension (if applicable)</t>
  </si>
  <si>
    <t>Q</t>
  </si>
  <si>
    <t>Cell Phone</t>
  </si>
  <si>
    <t>Customer cell phone number</t>
  </si>
  <si>
    <t>R</t>
  </si>
  <si>
    <t>Email</t>
  </si>
  <si>
    <t>Customer email (this is where invoices set to email will be delivered)</t>
  </si>
  <si>
    <t>S</t>
  </si>
  <si>
    <t>Comments</t>
  </si>
  <si>
    <t>Use this field for any customer related notes</t>
  </si>
  <si>
    <t>T</t>
  </si>
  <si>
    <t>DoNotProrate</t>
  </si>
  <si>
    <t>Use this field for customers that are not prorated.</t>
  </si>
  <si>
    <t>0 for No, 1 for Yes</t>
  </si>
  <si>
    <t>U</t>
  </si>
  <si>
    <t>NoCollections</t>
  </si>
  <si>
    <t>Use this field for customers that do not go to collections</t>
  </si>
  <si>
    <t>V</t>
  </si>
  <si>
    <t>NoLateFees</t>
  </si>
  <si>
    <t>Use this field for customers that which late fees are not applied</t>
  </si>
  <si>
    <t>W</t>
  </si>
  <si>
    <t>NoStatements</t>
  </si>
  <si>
    <t>Use this field for customers that do no receive statements</t>
  </si>
  <si>
    <t>X</t>
  </si>
  <si>
    <t>InvoiceToMaster</t>
  </si>
  <si>
    <t>If you want all invoices to go to a master and not just recurring billing</t>
  </si>
  <si>
    <t>Y</t>
  </si>
  <si>
    <t>SupressRecurringDelivery</t>
  </si>
  <si>
    <t>Use this field for customers that which recurring is not delivered</t>
  </si>
  <si>
    <t>Z</t>
  </si>
  <si>
    <t>Inactive</t>
  </si>
  <si>
    <t xml:space="preserve">Is this customer inactive or active?
Put a 1 if they are inactive
Put a 0 if they are active
</t>
  </si>
  <si>
    <t>If you are only importing active customers into Managely, all customers will have a 0 in this column</t>
  </si>
  <si>
    <t>AA</t>
  </si>
  <si>
    <t>Inactive Date</t>
  </si>
  <si>
    <t xml:space="preserve">If column Z has a 1 in it, you can add the date (dd/mm/yyyy) that the customer went inactive in column AA
</t>
  </si>
  <si>
    <t>You can have customers marked as inactive and not include a date; this is an optional field</t>
  </si>
  <si>
    <t>Customer Bill To</t>
  </si>
  <si>
    <t>Same as the customer number designated for this customer on the "Customer" tab</t>
  </si>
  <si>
    <t>This entire tab "CustomerBillTo" is optional- if you do not have customers that utilize a separate "bill to" address than you can skip filling in this tab</t>
  </si>
  <si>
    <t>IsBusiness</t>
  </si>
  <si>
    <t>If the customer is a business, you will indicate that by putting a 1. If they are not a business (they are residential or other) you would put a 0</t>
  </si>
  <si>
    <t>First name of the customer</t>
  </si>
  <si>
    <t>LastName</t>
  </si>
  <si>
    <t>Last name of the customer (If a business, this is where you will put the business/company name)</t>
  </si>
  <si>
    <t>Address1</t>
  </si>
  <si>
    <t>First line of the customer address</t>
  </si>
  <si>
    <t>Address2</t>
  </si>
  <si>
    <t>Second line of the customer address</t>
  </si>
  <si>
    <t>Customer phone number</t>
  </si>
  <si>
    <t>CellPhone</t>
  </si>
  <si>
    <t>J</t>
  </si>
  <si>
    <t>Customer email address for Bill To info</t>
  </si>
  <si>
    <t>City</t>
  </si>
  <si>
    <t xml:space="preserve">BillTo Address City </t>
  </si>
  <si>
    <t>State</t>
  </si>
  <si>
    <t>State abbreviation</t>
  </si>
  <si>
    <t>ZipCode</t>
  </si>
  <si>
    <t>Zip Code for BillTo address</t>
  </si>
  <si>
    <t>Plus4</t>
  </si>
  <si>
    <t>If customer BillTo address has a plus4</t>
  </si>
  <si>
    <t>If this customer with the billto address is Inactive, you will put a 1. If the customer is active, you will put a 0</t>
  </si>
  <si>
    <t>InactiveDate</t>
  </si>
  <si>
    <t>The date the customerBillTo address went inactive</t>
  </si>
  <si>
    <t>Date</t>
  </si>
  <si>
    <t>CustomerContact</t>
  </si>
  <si>
    <t>ContactNumber</t>
  </si>
  <si>
    <t>Identifier used for CustomerContact(2) tab, 1,2,3..sequence is recommended</t>
  </si>
  <si>
    <t>Numeric</t>
  </si>
  <si>
    <t>This entire tab "CustomerContact" is optional- if you do not have customers that need a secondary contact name/details, you can skip this tab and move on to "CustomerSite" tab</t>
  </si>
  <si>
    <t>FirstName</t>
  </si>
  <si>
    <t>Additional customer contact first name</t>
  </si>
  <si>
    <t>Additional customer contact last name</t>
  </si>
  <si>
    <t>Phone</t>
  </si>
  <si>
    <t>Additional customer contact phone number</t>
  </si>
  <si>
    <t>PhoneExtension</t>
  </si>
  <si>
    <t>Additional customer contact phone extension</t>
  </si>
  <si>
    <t>Additional customer contact cell phone number</t>
  </si>
  <si>
    <t>If using this tab, it is assumed you have additional contact methods for this customer, so either an address, email address or phone number</t>
  </si>
  <si>
    <t>Additional customer contact email</t>
  </si>
  <si>
    <t>Relationship</t>
  </si>
  <si>
    <t>This contacts relationship to the customer</t>
  </si>
  <si>
    <t>Example: IT Support, Service tech; Owner</t>
  </si>
  <si>
    <t>Notes</t>
  </si>
  <si>
    <t>Use this section for additional notes about the customer contact you are adding</t>
  </si>
  <si>
    <t>CustomerContact(2)</t>
  </si>
  <si>
    <t>Same contact number assigned on "CustomerContact" tab</t>
  </si>
  <si>
    <t>CustomerNumber</t>
  </si>
  <si>
    <t>Same customer number assigned on "Customer" tab</t>
  </si>
  <si>
    <t>SortOrder</t>
  </si>
  <si>
    <t>Use this section to priortize the calling order of the contacts</t>
  </si>
  <si>
    <t>SiteContact</t>
  </si>
  <si>
    <t>Use this to identify whether the contact is also a site contact</t>
  </si>
  <si>
    <t>Y/N</t>
  </si>
  <si>
    <t>If "Y", SiteNumber is required</t>
  </si>
  <si>
    <t>SiteNumber</t>
  </si>
  <si>
    <t>Each customer site must have a number</t>
  </si>
  <si>
    <t>This is only required if "SiteContact" is "Y"</t>
  </si>
  <si>
    <t>1 for Yes, 0 for No</t>
  </si>
  <si>
    <t>Passcode</t>
  </si>
  <si>
    <t>Contacts passcode</t>
  </si>
  <si>
    <t>DeliverManualInvoice</t>
  </si>
  <si>
    <t>Does contact receive manual invoices?</t>
  </si>
  <si>
    <t>DeliverRecurringInvoice</t>
  </si>
  <si>
    <t>Deos contact receive recurring invoices?</t>
  </si>
  <si>
    <t>DeliverWorkOrderInvoice</t>
  </si>
  <si>
    <t>Does contact receive work order invoices?</t>
  </si>
  <si>
    <t>If this site is Inactive, you will put a 1. If the site is active, you will put a 0</t>
  </si>
  <si>
    <t>If the site is inactive, and you have a 1 in columnP, you can add the date the site went inactive</t>
  </si>
  <si>
    <t>Date mm/dd/yyyy</t>
  </si>
  <si>
    <t>CustomerSite</t>
  </si>
  <si>
    <t>Same customer number from "Customer" tab</t>
  </si>
  <si>
    <t>SiteName</t>
  </si>
  <si>
    <t>You need a name for your site- this can be the 1st line of the site address or the customer name or something of your choosing</t>
  </si>
  <si>
    <t>1st line of site address</t>
  </si>
  <si>
    <t>2nd line of site address</t>
  </si>
  <si>
    <t>City of site address</t>
  </si>
  <si>
    <t>State the site is in</t>
  </si>
  <si>
    <t>ZipCode the site is in</t>
  </si>
  <si>
    <t>If customer address has a Plus4, put it here</t>
  </si>
  <si>
    <t>Phone number for the customer site</t>
  </si>
  <si>
    <t>Phone1Ext</t>
  </si>
  <si>
    <t>Phone number extension for the site</t>
  </si>
  <si>
    <t>Email address for a contact at the site</t>
  </si>
  <si>
    <t>SalesTaxCode</t>
  </si>
  <si>
    <t xml:space="preserve">Tax Code associated with the SalesTax setup in your setup tables that applies to this site
</t>
  </si>
  <si>
    <t>To set up SalesTaxCodes in Managely: Setup &gt; Accounting &gt; Sales Tax</t>
  </si>
  <si>
    <t>SiteSince</t>
  </si>
  <si>
    <t>Looking for the date site was added (Short Date Format)</t>
  </si>
  <si>
    <t>TaxExemptNumber</t>
  </si>
  <si>
    <t>If this customer's site is taxexempt, you need to enter the tax exemption number for the customer here</t>
  </si>
  <si>
    <t>To set up Tax Exempt Code in Managely: Setup &gt; Accounting &gt; Sales Tax</t>
  </si>
  <si>
    <t>Any comments related to this customer's site</t>
  </si>
  <si>
    <t>CustomerSystem</t>
  </si>
  <si>
    <t>This tab is optional - you do not have to enter system information for your customers</t>
  </si>
  <si>
    <t>CustomerSiteNumber</t>
  </si>
  <si>
    <t>Copy the value from CustomerSite tab for site number (column B)</t>
  </si>
  <si>
    <t>CentralStation</t>
  </si>
  <si>
    <t>Name of the Central Station this system is under</t>
  </si>
  <si>
    <t>Setup &gt; Other &gt; Central Stations</t>
  </si>
  <si>
    <t>AccountNumber</t>
  </si>
  <si>
    <t>Customers account number with the central station</t>
  </si>
  <si>
    <t>SystemNumber</t>
  </si>
  <si>
    <t>Unique number for the system</t>
  </si>
  <si>
    <t>SystemType</t>
  </si>
  <si>
    <t>You will set up your SystemTypes in Managely and then select one of those types to populate this field, based on the system
Examples: PERS, Access Control, CCTV, Fire Alarm, Burglar Alarm</t>
  </si>
  <si>
    <t>Setup &gt; Other &gt; System Types</t>
  </si>
  <si>
    <t>PanelType</t>
  </si>
  <si>
    <t>Examples: Vista100, CPI 3600</t>
  </si>
  <si>
    <t>PanelLocation</t>
  </si>
  <si>
    <t>At this specific site, where is the panel located</t>
  </si>
  <si>
    <t>WarrantyLabor</t>
  </si>
  <si>
    <t>What is the warranty type on labor for this system</t>
  </si>
  <si>
    <t>Setup &gt; Operations &gt; Warranty Types</t>
  </si>
  <si>
    <t>WarrantyPart</t>
  </si>
  <si>
    <t>What is the warranty type on parts for this system</t>
  </si>
  <si>
    <t>WarrantyStartDate</t>
  </si>
  <si>
    <t>What is the start date for warranty on this system</t>
  </si>
  <si>
    <t>ServiceLevel</t>
  </si>
  <si>
    <t>Enter in the Service Level Code for this particular system</t>
  </si>
  <si>
    <t>Setup &gt; Operations &gt; Service Levels</t>
  </si>
  <si>
    <t>Any comments or notes about the customer's system</t>
  </si>
  <si>
    <t>If this system is inactive, put a 1. If the system is active, put a 0</t>
  </si>
  <si>
    <t>If you put a 1 in the previous column, put the date the system went inactive here</t>
  </si>
  <si>
    <t>CustomerRecurring</t>
  </si>
  <si>
    <t>Copy the value from CustomerSystem tab for System Number (column E)</t>
  </si>
  <si>
    <t>You do not need a System for RMR; you can also attach RMR directly to a site</t>
  </si>
  <si>
    <t>Item Code</t>
  </si>
  <si>
    <t>When entering a new RMR in Managely, Item Code is selected from a drop-down menu; this must be completed in your set up table for Items prior to entering customer RMR</t>
  </si>
  <si>
    <t>Recurring Reason</t>
  </si>
  <si>
    <t>When entering a new RMR in Managely, Recurring Reason is selected from a drop-down menu; this must be completed in your set up table (Setup &gt; Other &gt; Recurring Reason) prior to entering customer RMR</t>
  </si>
  <si>
    <t>Description of what the customer is being billed recurring monthly charges for</t>
  </si>
  <si>
    <t>Memo</t>
  </si>
  <si>
    <t>Notes regarding the RMR</t>
  </si>
  <si>
    <t>Post go-live, on an individual basis, you can change whether or not this memo is customer-facing</t>
  </si>
  <si>
    <t>PO Number</t>
  </si>
  <si>
    <t>Purchase Order number</t>
  </si>
  <si>
    <t>AlphaNumeric</t>
  </si>
  <si>
    <t>Billing Cycle Code</t>
  </si>
  <si>
    <t>These are system defaults: Annual, SemiAnnual, Quarterly and Monthly</t>
  </si>
  <si>
    <t>System Default</t>
  </si>
  <si>
    <t>N/A</t>
  </si>
  <si>
    <t>You cannot make changes to these; you must select from one of the system defaults</t>
  </si>
  <si>
    <t>Monthly Amount</t>
  </si>
  <si>
    <t>The dollar amount the customer is being charged in RMR (ie: the monthly amount for an annual customer is the total annual RMR divided by 12)</t>
  </si>
  <si>
    <t>Alpha</t>
  </si>
  <si>
    <t>Cycle Amount</t>
  </si>
  <si>
    <t>The dollar amount per cycle (annual, semiannual, quarterly and monthly) based on the monthly amount (ie: annual customers would be monthly amount x 12 for their cycle amount)</t>
  </si>
  <si>
    <t>Activation Date</t>
  </si>
  <si>
    <t>Cycle End Date</t>
  </si>
  <si>
    <t>Date that the RMR will stop- must be a date in the future (from date of conversion). This is NOT a required field; can be used for fixed-term RMRs</t>
  </si>
  <si>
    <t>Invoice to Master</t>
  </si>
  <si>
    <t>This field requires a number value- either a '0' or a '1'. Enter '0' if you are NOT invoicing the recurring charge to a Master Customer. Enter a 1 if you ARE invoicing the recurring charge to a Master Customer</t>
  </si>
  <si>
    <t>Set up table information: you must have Master and Sub customer relationships set up in order to invoice to a Master</t>
  </si>
  <si>
    <t>Refers to the status of the RMR item. Active RMRs need a value of 1 entered. Inactive RMRs need a value of 0. This is how a customer can bring in historical RMR info. RMRs marked as inactive will NOT be invoiced/included in the RMR generation</t>
  </si>
  <si>
    <t>If you are bringing in inactive RMR, you have the option of including the date that the RMR went inactive</t>
  </si>
  <si>
    <t>Entity</t>
  </si>
  <si>
    <t>The level where the note should applied</t>
  </si>
  <si>
    <t>The note text</t>
  </si>
  <si>
    <t>Note Type</t>
  </si>
  <si>
    <t>This determines if this is just a note or should a popup box flash on the screen</t>
  </si>
  <si>
    <t>Must be Standard or Critical</t>
  </si>
  <si>
    <t>Expiration Date</t>
  </si>
  <si>
    <t xml:space="preserve">If the note is critical, this would be when the note stops popping up </t>
  </si>
  <si>
    <t>Access Level</t>
  </si>
  <si>
    <t>Determines who sees the note</t>
  </si>
  <si>
    <t>Must be Admin, Internal,  Customer</t>
  </si>
  <si>
    <t>Refers to the status of the note</t>
  </si>
  <si>
    <t>Value must be 0 or 1, 0 for No; 1 for Yes</t>
  </si>
  <si>
    <t>The date the note became inactive</t>
  </si>
  <si>
    <t>Site Number</t>
  </si>
  <si>
    <t>If the note is attached to a site, then it would need the site number related to the customer number on the "CustomerSite" tab</t>
  </si>
  <si>
    <t>System Number</t>
  </si>
  <si>
    <t>If the note is attached to a system, then it would need the system number related to the customer number &amp; site number on the "CustomerSystem" tab</t>
  </si>
  <si>
    <t>Employee First Name</t>
  </si>
  <si>
    <t>Employee Last Name</t>
  </si>
  <si>
    <t>Middle Initial</t>
  </si>
  <si>
    <t>Employee middle initial</t>
  </si>
  <si>
    <t>Phone number</t>
  </si>
  <si>
    <t>Phone Extension</t>
  </si>
  <si>
    <t>You can use this field for additional notes</t>
  </si>
  <si>
    <t>Job Title</t>
  </si>
  <si>
    <t>Employee's job title at your organization</t>
  </si>
  <si>
    <t>Is Technician</t>
  </si>
  <si>
    <t>Enter 1 if the employee IS a technician, enter 0 if they are not</t>
  </si>
  <si>
    <t>Technician and Salesperson have access to different reports and areas of Managely; this is why this information is required</t>
  </si>
  <si>
    <t>Refers to employee's current status</t>
  </si>
  <si>
    <t>Inactive employees cannot log into Managely</t>
  </si>
  <si>
    <t>Use this field to note the date an employee became inactive</t>
  </si>
  <si>
    <t>If the employee is a Managely user, add their user name here</t>
  </si>
  <si>
    <t>This will be a drop down menu option in Managely when adding a new employee</t>
  </si>
  <si>
    <t>Is Sales Person</t>
  </si>
  <si>
    <t>Enter a 1 if the employee IS a salesperson, enter a 0 if they are not</t>
  </si>
  <si>
    <t>Employee Number</t>
  </si>
  <si>
    <t>Add the employee number</t>
  </si>
  <si>
    <t>Employee Since</t>
  </si>
  <si>
    <t>Date the employee started with your company</t>
  </si>
  <si>
    <t>Address 1</t>
  </si>
  <si>
    <t>Employee home address</t>
  </si>
  <si>
    <t>Address 2</t>
  </si>
  <si>
    <t>Zip Code</t>
  </si>
  <si>
    <t>If the zip code has a plus4</t>
  </si>
  <si>
    <t>GL Account</t>
  </si>
  <si>
    <t>Please work with Bob Esquerra (Bold Team CPA) to set up/complete the GL and COA portion of the data mapping</t>
  </si>
  <si>
    <t>Parts</t>
  </si>
  <si>
    <t>IMAGE</t>
  </si>
  <si>
    <t>.jpg</t>
  </si>
  <si>
    <t>Part Code</t>
  </si>
  <si>
    <t>Choose a part code for this part; you may want to use the same part code from the vendor</t>
  </si>
  <si>
    <t>Enter additional details about the part</t>
  </si>
  <si>
    <t>Long Description</t>
  </si>
  <si>
    <t>Another 2000 characters available for parts description</t>
  </si>
  <si>
    <t>Manufacturer</t>
  </si>
  <si>
    <t>These must be entered in to your set up tables; when entering a part in Managely, manufacturer will be selected from a drop down menu; please ensure your data in this column is an exact match to the manufacturers you enter during set up</t>
  </si>
  <si>
    <t xml:space="preserve">Type </t>
  </si>
  <si>
    <t>If using types for parts, these need to be set up in Setup &gt; Items &amp; Parts &gt; Types prior to entering data into this column</t>
  </si>
  <si>
    <t>Sub Type</t>
  </si>
  <si>
    <t>Once a type record is entered, you can enter one or more sub types for a particular type record</t>
  </si>
  <si>
    <t>Vendor</t>
  </si>
  <si>
    <t>Enter vendor name related to the part (when entering a new part in Managely, Main Vendor will be a drop-down menu showing you the vendors you've listed in your AP set up; the vendor must be in AP vendors in order to import the part during this conversion)</t>
  </si>
  <si>
    <t>Manual Revenue GL Account</t>
  </si>
  <si>
    <t>Which manual revenue GL account should be used when selling this part on a manual invoice?</t>
  </si>
  <si>
    <t>Service Revenue GL Account</t>
  </si>
  <si>
    <t>Which service revenue GL account should be used when selling this part on a service work order?</t>
  </si>
  <si>
    <t>Default Rate</t>
  </si>
  <si>
    <t>Enter the default price you will charge a customer for this part (Standard Cost)</t>
  </si>
  <si>
    <t>Cost Amount</t>
  </si>
  <si>
    <t>Enter the amount you pay for this part</t>
  </si>
  <si>
    <t>Labor Units</t>
  </si>
  <si>
    <t>If you know the amount of time required to install this part, enter that value here in HOURS (ie: 0.25, 0.5, 0.75, 1.0)</t>
  </si>
  <si>
    <t>Decimal</t>
  </si>
  <si>
    <t>Is Panel</t>
  </si>
  <si>
    <t>Is this part a panel? Enter 1 for yes and 0 for no</t>
  </si>
  <si>
    <t>Is Taxable</t>
  </si>
  <si>
    <t>Is this part taxable? Enter 1 for yes and 0 for no</t>
  </si>
  <si>
    <t xml:space="preserve">Number </t>
  </si>
  <si>
    <t>Is this part Inactive? Enter 1 for yes and 0 for no (if the part is active, you will enter 0)</t>
  </si>
  <si>
    <t>If you'd like to include the date the part became inactive, do so in this column</t>
  </si>
  <si>
    <t>Warehouses</t>
  </si>
  <si>
    <t>Code</t>
  </si>
  <si>
    <t xml:space="preserve">Choose a warehouse code </t>
  </si>
  <si>
    <t>To set up Warehouses: Ensure the Inventory module is enabled in Managely; then go to Inventory &gt; Warehouses &gt; Add New</t>
  </si>
  <si>
    <t>Name</t>
  </si>
  <si>
    <t xml:space="preserve"> Enter a name for the warehouse.  On data entry form where there is a field for Warehouse, the drop-down list will display the warehouse name. </t>
  </si>
  <si>
    <t>Internal only; if the warehouse is a vehicle, you may want to enter the type of vehicle and VIN number</t>
  </si>
  <si>
    <t>GL Account Number</t>
  </si>
  <si>
    <t>select the GL Account which is the inventory asset account for the warehouse</t>
  </si>
  <si>
    <t>Address</t>
  </si>
  <si>
    <t>Enter the physical location of where this vehicle resides outside of business hours; if the warehouse is for a technician and they take the vehicle home at the end of the day, enter the technician's home address</t>
  </si>
  <si>
    <t>Is this an inactive warehouse? If yes, enter 1, if no (the warehouse is active) then enter 0</t>
  </si>
  <si>
    <t>Date the warehouse became inactive</t>
  </si>
  <si>
    <t>CustomFields</t>
  </si>
  <si>
    <t>Only needed if Entity is Site or System</t>
  </si>
  <si>
    <t>Only needed if Entity is System</t>
  </si>
  <si>
    <t>CustomFieldName</t>
  </si>
  <si>
    <t>Value</t>
  </si>
  <si>
    <t>The data to be stored in the Custom Field</t>
  </si>
  <si>
    <t>MasterCustomer</t>
  </si>
  <si>
    <t>CustomerStatusCode</t>
  </si>
  <si>
    <t>CustomerType</t>
  </si>
  <si>
    <t>TermCode</t>
  </si>
  <si>
    <t>TermDays</t>
  </si>
  <si>
    <t>InvoiceDeliveryMethod</t>
  </si>
  <si>
    <t>CustomerSince</t>
  </si>
  <si>
    <t>SuppressRecurringDelivery</t>
  </si>
  <si>
    <t>1 for Yes or 0 for No</t>
  </si>
  <si>
    <t>Account Number</t>
  </si>
  <si>
    <t>Panel Type</t>
  </si>
  <si>
    <t>Warranty Labor</t>
  </si>
  <si>
    <t>Warranty Part</t>
  </si>
  <si>
    <t>Warranty Start Date</t>
  </si>
  <si>
    <t>Service Level</t>
  </si>
  <si>
    <t>ItemCode</t>
  </si>
  <si>
    <t>RecurringReason</t>
  </si>
  <si>
    <t>PONumber</t>
  </si>
  <si>
    <t>BillingCycleCode</t>
  </si>
  <si>
    <t>MonthlyAmount</t>
  </si>
  <si>
    <t>CycleAmount</t>
  </si>
  <si>
    <t>ActivationDate</t>
  </si>
  <si>
    <t>NextInvoiceDate</t>
  </si>
  <si>
    <t>Taxable</t>
  </si>
  <si>
    <t>DefaultRate</t>
  </si>
  <si>
    <t>GLNumber</t>
  </si>
  <si>
    <t>RecurringItem</t>
  </si>
  <si>
    <t>VendorItem</t>
  </si>
  <si>
    <t>CostAmount</t>
  </si>
  <si>
    <t>LaborUnits</t>
  </si>
  <si>
    <t>NonDeferredIncome</t>
  </si>
  <si>
    <t>AccountingCategory</t>
  </si>
  <si>
    <t>IsCommissionable</t>
  </si>
  <si>
    <t>MiddleInitial</t>
  </si>
  <si>
    <t xml:space="preserve">JobTitle </t>
  </si>
  <si>
    <t>IsTechnician</t>
  </si>
  <si>
    <t>UserCode</t>
  </si>
  <si>
    <t>IsSalesPerson</t>
  </si>
  <si>
    <t>EmployeeNumber</t>
  </si>
  <si>
    <t>EmployeeSince</t>
  </si>
  <si>
    <t>GLAccountType</t>
  </si>
  <si>
    <t>IsSingleton</t>
  </si>
  <si>
    <t>IsCreditAccount</t>
  </si>
  <si>
    <t>PartCode</t>
  </si>
  <si>
    <t>LongDescription</t>
  </si>
  <si>
    <t>Type</t>
  </si>
  <si>
    <t>Manual Revenue GLAccount</t>
  </si>
  <si>
    <t>Service Revenue GLAccount</t>
  </si>
  <si>
    <t>IsPanel</t>
  </si>
  <si>
    <t>IsTaxable</t>
  </si>
  <si>
    <t>GLAccountNumber</t>
  </si>
  <si>
    <t>ZipCode Plus 4</t>
  </si>
  <si>
    <t>Additional customer address</t>
  </si>
  <si>
    <t>Additional customer city</t>
  </si>
  <si>
    <t>Additional customer state</t>
  </si>
  <si>
    <t>Additional customer zipcode</t>
  </si>
  <si>
    <t>Additional customer zipcode plus r</t>
  </si>
  <si>
    <t>AB</t>
  </si>
  <si>
    <t xml:space="preserve">Date that RMR began/was activated; NOT a required field; you can put a generic date that will stand out- such as </t>
  </si>
  <si>
    <t>RollupItem</t>
  </si>
  <si>
    <t>If you use bundling items enter the bundling item code here</t>
  </si>
  <si>
    <r>
      <t xml:space="preserve">Must exist on CustomerContact Tab
</t>
    </r>
    <r>
      <rPr>
        <sz val="11"/>
        <rFont val="Calibri"/>
        <family val="2"/>
        <scheme val="minor"/>
      </rPr>
      <t>This number can exist for multiple customer numbers and/or sites</t>
    </r>
  </si>
  <si>
    <t>Number must be unique on this tab.  It can exist for multiple customer numbers and/or sites on "CustomerContact (2)" tab.  Do not duplicate contact names, addresses, phone numbers and email</t>
  </si>
  <si>
    <t>VendorNumber</t>
  </si>
  <si>
    <t>Country</t>
  </si>
  <si>
    <t>Phone2</t>
  </si>
  <si>
    <t>Phone2Ext</t>
  </si>
  <si>
    <t>RemitToAddress1</t>
  </si>
  <si>
    <t>RemitToAddress2</t>
  </si>
  <si>
    <t>RemitToCity</t>
  </si>
  <si>
    <t>RemitToState</t>
  </si>
  <si>
    <t>RemitToZipCode</t>
  </si>
  <si>
    <t>RemitToPlus4</t>
  </si>
  <si>
    <t>RemitToCountry</t>
  </si>
  <si>
    <t>IsRemitToMainAddress</t>
  </si>
  <si>
    <t>SalesPhone</t>
  </si>
  <si>
    <t>SalesPhoneExt</t>
  </si>
  <si>
    <t>SalesEmail</t>
  </si>
  <si>
    <t>SupportPhone</t>
  </si>
  <si>
    <t>SupportPhoneExt</t>
  </si>
  <si>
    <t>SupportEmail</t>
  </si>
  <si>
    <t>FaxNumber</t>
  </si>
  <si>
    <t>Website</t>
  </si>
  <si>
    <t>PayableTo</t>
  </si>
  <si>
    <t>DaysNetDue</t>
  </si>
  <si>
    <t>Is1099Eligible</t>
  </si>
  <si>
    <t>BranchCode</t>
  </si>
  <si>
    <t>Must be Customer, Site, System, Recurring, Work Order or Proposal</t>
  </si>
  <si>
    <t>Only needed if Entity is Site, System or Recurring</t>
  </si>
  <si>
    <t>Only needed if Entity is System or Reucrring</t>
  </si>
  <si>
    <t>Only Needed if Entity is Recurring</t>
  </si>
  <si>
    <t>REQUIRED IF CUSTOMFIELDNAME DOES NOT EXIST IN THE SETUP TABLES
Must be NumberInteger, NumberDecimal, NumberCurrency, NumberPercentage, Text, Email, URL, Phone, DateTime, Date or TrueFalse</t>
  </si>
  <si>
    <t>RecurringItemCode</t>
  </si>
  <si>
    <t>RecurringMonthlyAmount</t>
  </si>
  <si>
    <t>DataType</t>
  </si>
  <si>
    <t>Required?</t>
  </si>
  <si>
    <t>Only needed if Entity is Site</t>
  </si>
  <si>
    <t>Must be Admin, Internal or Customer</t>
  </si>
  <si>
    <t xml:space="preserve">Site Number </t>
  </si>
  <si>
    <t>Note Type (Standard, Critical)</t>
  </si>
  <si>
    <t>Access Level (Admin, Internal, Customer)</t>
  </si>
  <si>
    <t>Vendors</t>
  </si>
  <si>
    <t>Vendor Name</t>
  </si>
  <si>
    <t>Your account number with the vendor</t>
  </si>
  <si>
    <t>Vendor Number</t>
  </si>
  <si>
    <t>The vendor code used by your company</t>
  </si>
  <si>
    <t>1st line of vendor address</t>
  </si>
  <si>
    <t>2nd line of vendro address</t>
  </si>
  <si>
    <t>City of vendor address</t>
  </si>
  <si>
    <t>State the vendor is in</t>
  </si>
  <si>
    <t>ZipCode the vendor is in</t>
  </si>
  <si>
    <t>If vendor address has a Plus4, put it here</t>
  </si>
  <si>
    <t>Country the Vendor is in</t>
  </si>
  <si>
    <t>Phone number for the vendor</t>
  </si>
  <si>
    <t>Phone number extension for the vendor</t>
  </si>
  <si>
    <t>Secondary phone number for the vendor</t>
  </si>
  <si>
    <t>Secondary phone number extension for the vendor</t>
  </si>
  <si>
    <t>Vendor's email address</t>
  </si>
  <si>
    <t>1st line of vendor address where payments are sent</t>
  </si>
  <si>
    <t>2nd line of vendor address where payments are sent</t>
  </si>
  <si>
    <t>City of vendor address where payments are sent</t>
  </si>
  <si>
    <t>state the vendor address where payments are sent</t>
  </si>
  <si>
    <t>ZipCode where the vendor payment is sent to</t>
  </si>
  <si>
    <t>If the payment address to the vendor has a plus4</t>
  </si>
  <si>
    <t>country the Vendor is in where payments are sent</t>
  </si>
  <si>
    <t>Is the payment address the same as the vendors main address</t>
  </si>
  <si>
    <t>0 for No, 1 for Yes.  If this is marked as 1, then you do not need to fill in the remittance address fields</t>
  </si>
  <si>
    <t>Vendor Sales phone number</t>
  </si>
  <si>
    <t>Vendor Sales phone number extension</t>
  </si>
  <si>
    <t>Vendor Sales email</t>
  </si>
  <si>
    <t xml:space="preserve">Vendor Support phone number </t>
  </si>
  <si>
    <t>Vendor Support phone number extension</t>
  </si>
  <si>
    <t>AC</t>
  </si>
  <si>
    <t>Vendor Support email</t>
  </si>
  <si>
    <t>AD</t>
  </si>
  <si>
    <t>Vendor FaxNumber</t>
  </si>
  <si>
    <t>AE</t>
  </si>
  <si>
    <t>Comments about vendor</t>
  </si>
  <si>
    <t>AF</t>
  </si>
  <si>
    <t>Vendor Website</t>
  </si>
  <si>
    <t>AG</t>
  </si>
  <si>
    <t>Legal name of the vendor to remit payment to</t>
  </si>
  <si>
    <t>AH</t>
  </si>
  <si>
    <t>AI</t>
  </si>
  <si>
    <t>Term in which you have to remit payment by</t>
  </si>
  <si>
    <t>AJ</t>
  </si>
  <si>
    <t>How many days to remit payment to the vendor</t>
  </si>
  <si>
    <t>AK</t>
  </si>
  <si>
    <t>Is the vendor inactive?</t>
  </si>
  <si>
    <t>AL</t>
  </si>
  <si>
    <t>Date vendor became inactive</t>
  </si>
  <si>
    <t>AM</t>
  </si>
  <si>
    <t>Does the vendor receive a 1099</t>
  </si>
  <si>
    <t>AN</t>
  </si>
  <si>
    <t>Branch your accounts payable goes to</t>
  </si>
  <si>
    <t>SiteBranch</t>
  </si>
  <si>
    <t xml:space="preserve">The date the warranty began
</t>
  </si>
  <si>
    <t xml:space="preserve">The type of warranty on labor
</t>
  </si>
  <si>
    <t xml:space="preserve">The type of warranty on parts
</t>
  </si>
  <si>
    <t>VendorName</t>
  </si>
  <si>
    <t>Only required if Entity equals Vendor</t>
  </si>
  <si>
    <t>Must be Customer, Site, System, Vendor</t>
  </si>
  <si>
    <t>The name of the vendor the note is related to, must exist in Managely and/or the "Vendor" tab</t>
  </si>
  <si>
    <t>Only needed if Entity is "Vendor"</t>
  </si>
  <si>
    <t>IsTaxAgency</t>
  </si>
  <si>
    <t>Is the vendor a tax agency?</t>
  </si>
  <si>
    <t>AO</t>
  </si>
  <si>
    <t>SubType</t>
  </si>
  <si>
    <t>DeferredIncomeGLNumber</t>
  </si>
  <si>
    <t>Branch for the site if the branch is different from the customer branch</t>
  </si>
  <si>
    <t>The service level contract to the site</t>
  </si>
  <si>
    <t>Enter the PartsCode for the Panel Type 
**You must have the Parts tab filled out in order to complete this or have entered your parts into Managely**</t>
  </si>
  <si>
    <t>Accounting Category</t>
  </si>
  <si>
    <t>The category for this billing line used by accounting</t>
  </si>
  <si>
    <t>The accounting code assigned to this vendor</t>
  </si>
  <si>
    <t>AP</t>
  </si>
  <si>
    <r>
      <t xml:space="preserve">Images of parts can be uploaded AFTER go live conversion on a part-by-part basis; we are unable to import images as part of the data conversion, </t>
    </r>
    <r>
      <rPr>
        <b/>
        <sz val="11"/>
        <color theme="5" tint="-0.249977111117893"/>
        <rFont val="Calibri"/>
        <family val="2"/>
        <scheme val="minor"/>
      </rPr>
      <t>images for existing parts will not be deleted during a conversion</t>
    </r>
    <r>
      <rPr>
        <sz val="11"/>
        <color theme="5" tint="-0.249977111117893"/>
        <rFont val="Calibri"/>
        <family val="2"/>
        <scheme val="minor"/>
      </rPr>
      <t>.</t>
    </r>
  </si>
  <si>
    <t>Invoice Items</t>
  </si>
  <si>
    <t>Item code</t>
  </si>
  <si>
    <t>The full name of the item</t>
  </si>
  <si>
    <t>The type of code</t>
  </si>
  <si>
    <t>A SubType of the Type code</t>
  </si>
  <si>
    <t>Is the item taxable</t>
  </si>
  <si>
    <t>The default sales rate</t>
  </si>
  <si>
    <t>GL Number</t>
  </si>
  <si>
    <t>The Accounts Payable Account Code</t>
  </si>
  <si>
    <t>Deferred Income GL Number</t>
  </si>
  <si>
    <t>If item has deferred income the acccount code is needed here</t>
  </si>
  <si>
    <t>Recurring Item</t>
  </si>
  <si>
    <t>Is the item used for recurring billing?</t>
  </si>
  <si>
    <t>Vendor Item</t>
  </si>
  <si>
    <t>Is the item a vendor item?</t>
  </si>
  <si>
    <t>What the item cost you</t>
  </si>
  <si>
    <t>How many labor units are billed to this item</t>
  </si>
  <si>
    <t>NonDeferred Income</t>
  </si>
  <si>
    <t>Is this item NonDeferred income?</t>
  </si>
  <si>
    <t>The category of the item used by Accounting</t>
  </si>
  <si>
    <t>Is Commissionable</t>
  </si>
  <si>
    <t>Is this item approved for Commission to the sales person</t>
  </si>
  <si>
    <t>User Code</t>
  </si>
  <si>
    <t>What module is the custom field for?</t>
  </si>
  <si>
    <t>The customer number the value is for</t>
  </si>
  <si>
    <t>NumericAlpha</t>
  </si>
  <si>
    <t>If the Entity is Site, System or Recurring then enter the site number related to the customer number</t>
  </si>
  <si>
    <t>If the Entity is System or Recurring then enter the system number related to the customer site</t>
  </si>
  <si>
    <t>Only needed if Entity is System or Recurring</t>
  </si>
  <si>
    <t>Recurring Item Code</t>
  </si>
  <si>
    <t>If the Entity is Recurring then enter the Item Code for the billing line for the system numberr</t>
  </si>
  <si>
    <t>Only need if the Entity is Recurring</t>
  </si>
  <si>
    <t>Recurring Monthly Amount</t>
  </si>
  <si>
    <t>The monthly billed amount for the Recurring Item Code</t>
  </si>
  <si>
    <t>Only needed if entering values for the Custom Field Name</t>
  </si>
  <si>
    <t>Custom Field Name</t>
  </si>
  <si>
    <t>The name of the custom field</t>
  </si>
  <si>
    <t>REQUIRED IF CUSTOMFIELDNAME DOES NOT EXIST IN THE SETUP TABLES
Must be NumberInteger, NumberDecimal, NumberCurrency, NumberPercentage, Text, Email, URL, Phone, DateTime, Date or TrueFalse</t>
  </si>
  <si>
    <t>Required if the Custom Field Name does not exist in the setup tables</t>
  </si>
  <si>
    <t>Required</t>
  </si>
  <si>
    <t>Is this a required field?</t>
  </si>
  <si>
    <t>TimeZone</t>
  </si>
  <si>
    <t>CustomerNumber Exists on Customer Tab?</t>
  </si>
  <si>
    <t>Site Number Exists on Site Tab?</t>
  </si>
  <si>
    <t>System &amp; Site Number Exist on System Tab?</t>
  </si>
  <si>
    <t>ContactNumber Exists on CustomerContact Tab?</t>
  </si>
  <si>
    <t>Location</t>
  </si>
  <si>
    <t>ZoneNumber</t>
  </si>
  <si>
    <t>ZoneSignalType</t>
  </si>
  <si>
    <t>SerialNumber</t>
  </si>
  <si>
    <t>InstallDate</t>
  </si>
  <si>
    <t>RemovalDate</t>
  </si>
  <si>
    <t>IsQuantityBilling</t>
  </si>
  <si>
    <t>QuantityRate</t>
  </si>
  <si>
    <t>QuantityCount</t>
  </si>
  <si>
    <t>IsSpecialOrder</t>
  </si>
  <si>
    <t>Is Special Order</t>
  </si>
  <si>
    <t>Is this part a special order part? Enter 1 for yes and 0 for no</t>
  </si>
  <si>
    <t>DefaultPaymentBank</t>
  </si>
  <si>
    <t>The default bank name used to pay the Vendor</t>
  </si>
  <si>
    <t>IsPrimaryRMRInvoice</t>
  </si>
  <si>
    <t>IsPrimaryWorkOrderInvoice</t>
  </si>
  <si>
    <t>IsPrimaryManualInvoice</t>
  </si>
  <si>
    <t>IsPrimaryStatement</t>
  </si>
  <si>
    <t>AQ</t>
  </si>
  <si>
    <t>Red</t>
  </si>
  <si>
    <t>Orange</t>
  </si>
  <si>
    <t>This tab is OPTIONAL for setup table additions or edits</t>
  </si>
  <si>
    <t>Is this billing address the primary address to send recurring invoices to?</t>
  </si>
  <si>
    <t>Is this billing address the primary address to send work order invoices to?</t>
  </si>
  <si>
    <t>Is this billing address the primary address to send manual invoices to?</t>
  </si>
  <si>
    <t>Is this billing address the primary address to send statments to?</t>
  </si>
  <si>
    <t>1 = Yes, 0 = No</t>
  </si>
  <si>
    <t>1</t>
  </si>
  <si>
    <t>1234</t>
  </si>
  <si>
    <t>ACT</t>
  </si>
  <si>
    <t>Business</t>
  </si>
  <si>
    <t>Unassigned Salesperson</t>
  </si>
  <si>
    <t>Due On Receipt</t>
  </si>
  <si>
    <t>0</t>
  </si>
  <si>
    <t>Main</t>
  </si>
  <si>
    <t>1-800-234-5678</t>
  </si>
  <si>
    <t>Eastern Standard Time</t>
  </si>
  <si>
    <t>1234-1</t>
  </si>
  <si>
    <t>Mickey</t>
  </si>
  <si>
    <t>Mouse</t>
  </si>
  <si>
    <t>407-123-4567</t>
  </si>
  <si>
    <t>1234-2</t>
  </si>
  <si>
    <t>contactus@disney.com</t>
  </si>
  <si>
    <t>Donald</t>
  </si>
  <si>
    <t>Duck</t>
  </si>
  <si>
    <t>407-765-4321</t>
  </si>
  <si>
    <t>5678</t>
  </si>
  <si>
    <t>Residential</t>
  </si>
  <si>
    <t>Bruce</t>
  </si>
  <si>
    <t>Wayne</t>
  </si>
  <si>
    <t>904-123-4567</t>
  </si>
  <si>
    <t>b.wayne@batman.com</t>
  </si>
  <si>
    <t>Central Standard Time</t>
  </si>
  <si>
    <t>9101</t>
  </si>
  <si>
    <t>TERM</t>
  </si>
  <si>
    <t>Clark</t>
  </si>
  <si>
    <t>Kent</t>
  </si>
  <si>
    <t>501-555-1234</t>
  </si>
  <si>
    <t>Mountain Standard Time</t>
  </si>
  <si>
    <t>5</t>
  </si>
  <si>
    <t>Magical World of Disney</t>
  </si>
  <si>
    <t>Mouse House</t>
  </si>
  <si>
    <t>Duck House</t>
  </si>
  <si>
    <t>1234 Main St</t>
  </si>
  <si>
    <t>NoWhere</t>
  </si>
  <si>
    <t>NY</t>
  </si>
  <si>
    <t>123 Mouse Rd</t>
  </si>
  <si>
    <t>Lake Buena Vista</t>
  </si>
  <si>
    <t>FL</t>
  </si>
  <si>
    <t>12345</t>
  </si>
  <si>
    <t>54321</t>
  </si>
  <si>
    <t>456 Duck Ln</t>
  </si>
  <si>
    <t>200 W Main St</t>
  </si>
  <si>
    <t>Gotham</t>
  </si>
  <si>
    <t>TX</t>
  </si>
  <si>
    <t>20001</t>
  </si>
  <si>
    <t>500 1st St</t>
  </si>
  <si>
    <t>Smallville</t>
  </si>
  <si>
    <t>KS</t>
  </si>
  <si>
    <t>40001</t>
  </si>
  <si>
    <t>Walt</t>
  </si>
  <si>
    <t>Disney</t>
  </si>
  <si>
    <t>w.disney@disneymagic.com</t>
  </si>
  <si>
    <t>Owner</t>
  </si>
  <si>
    <t>2</t>
  </si>
  <si>
    <t>mortamir@disneymagic.com</t>
  </si>
  <si>
    <t>3</t>
  </si>
  <si>
    <t>Minnie</t>
  </si>
  <si>
    <t>minnie@disneymagic.com</t>
  </si>
  <si>
    <t>Spouse</t>
  </si>
  <si>
    <t>Manager</t>
  </si>
  <si>
    <t>Shift Manager</t>
  </si>
  <si>
    <t>4</t>
  </si>
  <si>
    <t>donald@disneymagic.com</t>
  </si>
  <si>
    <t>Daisy</t>
  </si>
  <si>
    <t>daisy@disneymagic.com</t>
  </si>
  <si>
    <t>6</t>
  </si>
  <si>
    <t>Lois</t>
  </si>
  <si>
    <t>Lane</t>
  </si>
  <si>
    <t>501-555-1235</t>
  </si>
  <si>
    <t>7</t>
  </si>
  <si>
    <t>Selina</t>
  </si>
  <si>
    <t>Kyle</t>
  </si>
  <si>
    <t>904-123-4568</t>
  </si>
  <si>
    <t>catwoman@batmanfan.com</t>
  </si>
  <si>
    <t>lois@supermanfan.com</t>
  </si>
  <si>
    <t>The Minnie Store</t>
  </si>
  <si>
    <t>The Mickey Store</t>
  </si>
  <si>
    <t>The Donald Store</t>
  </si>
  <si>
    <t>The Daisy Store</t>
  </si>
  <si>
    <t>Clark Kent</t>
  </si>
  <si>
    <t xml:space="preserve">456 Duck Ln </t>
  </si>
  <si>
    <t>Suite A</t>
  </si>
  <si>
    <t>Suite B</t>
  </si>
  <si>
    <t>No Tax</t>
  </si>
  <si>
    <t>T&amp;M</t>
  </si>
  <si>
    <t>None</t>
  </si>
  <si>
    <t>2000022</t>
  </si>
  <si>
    <t>2000023</t>
  </si>
  <si>
    <t>2000024</t>
  </si>
  <si>
    <t>2000025</t>
  </si>
  <si>
    <t>CMS</t>
  </si>
  <si>
    <t>Burglar Alarm</t>
  </si>
  <si>
    <t>Fire Alarm</t>
  </si>
  <si>
    <t>Burglar/Fire Alarm Combo</t>
  </si>
  <si>
    <t>Vista 100</t>
  </si>
  <si>
    <t>Unknown</t>
  </si>
  <si>
    <t>No Warranty</t>
  </si>
  <si>
    <t>Window Monitor</t>
  </si>
  <si>
    <t>Door Monitor</t>
  </si>
  <si>
    <t>Blazing Trail Door Monitor</t>
  </si>
  <si>
    <t>Blazing Trail Window Monitor</t>
  </si>
  <si>
    <t>Alarm Monitoring</t>
  </si>
  <si>
    <t>VoIP</t>
  </si>
  <si>
    <t>New System</t>
  </si>
  <si>
    <t>New Phone Line</t>
  </si>
  <si>
    <t>Monitor Alarms for Customer</t>
  </si>
  <si>
    <t>Maintain VoIP</t>
  </si>
  <si>
    <t>Monitoring</t>
  </si>
  <si>
    <t>Main House</t>
  </si>
  <si>
    <t>Bat Cave</t>
  </si>
  <si>
    <t>201 W Main St</t>
  </si>
  <si>
    <t>Site</t>
  </si>
  <si>
    <t>Bat Cave is located through the second gate and in the underground tunnel</t>
  </si>
  <si>
    <t>Standard</t>
  </si>
  <si>
    <t>Internal</t>
  </si>
  <si>
    <t>Customer cancelled for non payment</t>
  </si>
  <si>
    <t>Critical</t>
  </si>
  <si>
    <t>ADI</t>
  </si>
  <si>
    <t>12-20000</t>
  </si>
  <si>
    <t>1000</t>
  </si>
  <si>
    <t>123 2nd St</t>
  </si>
  <si>
    <t xml:space="preserve">Atlanta </t>
  </si>
  <si>
    <t>GA</t>
  </si>
  <si>
    <t>40500</t>
  </si>
  <si>
    <t>Sample Trust NA</t>
  </si>
  <si>
    <t>4050</t>
  </si>
  <si>
    <t>Vista 100 Control Panel</t>
  </si>
  <si>
    <t>45000</t>
  </si>
  <si>
    <t>0.00</t>
  </si>
  <si>
    <t>Recurring</t>
  </si>
  <si>
    <t>Fire Monitoring</t>
  </si>
  <si>
    <t>1/1/2025</t>
  </si>
  <si>
    <t>Next Rate Increase</t>
  </si>
  <si>
    <t>Last Rate Increase</t>
  </si>
  <si>
    <t>1/1/2026</t>
  </si>
  <si>
    <t>2/1/2026</t>
  </si>
  <si>
    <t>3/1/2026</t>
  </si>
  <si>
    <t>1/1/2024</t>
  </si>
  <si>
    <t>Voice Over Internet</t>
  </si>
  <si>
    <t>Fire</t>
  </si>
  <si>
    <t>Alarm</t>
  </si>
  <si>
    <t>120</t>
  </si>
  <si>
    <t>50</t>
  </si>
  <si>
    <t>15</t>
  </si>
  <si>
    <t>45</t>
  </si>
  <si>
    <t>100</t>
  </si>
  <si>
    <t>10</t>
  </si>
  <si>
    <t>Main Warehouse</t>
  </si>
  <si>
    <t>45555</t>
  </si>
  <si>
    <t xml:space="preserve">Unassigned </t>
  </si>
  <si>
    <t>Salesperson</t>
  </si>
  <si>
    <t>US@MyAlarmCompany.com</t>
  </si>
  <si>
    <t>CancellationDate</t>
  </si>
  <si>
    <t>CycleStartDate</t>
  </si>
  <si>
    <t>Cancellation Date</t>
  </si>
  <si>
    <t>Cycle Start Date</t>
  </si>
  <si>
    <t>The date the next cycle begins</t>
  </si>
  <si>
    <t>Must follow your Billing Cycle and begin on the 1st of the month.</t>
  </si>
  <si>
    <t>PartCode Exists on Parts Tab?</t>
  </si>
  <si>
    <t>Recurring Item &amp; Monthly Amount Exist on Recurring Tab?</t>
  </si>
  <si>
    <t>IsPrimary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</si>
</sst>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ptos Narrow"/>
      <family val="2"/>
    </font>
    <font>
      <b/>
      <sz val="11"/>
      <color rgb="FFFFFFFF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595959"/>
        <bgColor rgb="FF59595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7" fillId="0" borderId="0" xfId="0" applyFont="1"/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/>
    <xf numFmtId="0" fontId="5" fillId="0" borderId="0" xfId="0" applyFont="1"/>
    <xf numFmtId="0" fontId="4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left" vertical="top" wrapText="1"/>
    </xf>
    <xf numFmtId="0" fontId="5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wrapText="1"/>
    </xf>
    <xf numFmtId="0" fontId="5" fillId="12" borderId="0" xfId="0" applyFont="1" applyFill="1"/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0" xfId="0" applyNumberFormat="1" applyFont="1" applyFill="1"/>
    <xf numFmtId="49" fontId="1" fillId="2" borderId="0" xfId="0" applyNumberFormat="1" applyFont="1" applyFill="1"/>
    <xf numFmtId="49" fontId="1" fillId="3" borderId="0" xfId="0" applyNumberFormat="1" applyFont="1" applyFill="1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14" fontId="1" fillId="3" borderId="0" xfId="0" applyNumberFormat="1" applyFont="1" applyFill="1"/>
    <xf numFmtId="14" fontId="0" fillId="0" borderId="0" xfId="0" applyNumberFormat="1" applyAlignment="1">
      <alignment wrapText="1"/>
    </xf>
    <xf numFmtId="2" fontId="1" fillId="3" borderId="0" xfId="0" applyNumberFormat="1" applyFont="1" applyFill="1"/>
    <xf numFmtId="2" fontId="0" fillId="0" borderId="0" xfId="0" applyNumberFormat="1"/>
    <xf numFmtId="49" fontId="1" fillId="3" borderId="0" xfId="0" applyNumberFormat="1" applyFont="1" applyFill="1" applyAlignment="1">
      <alignment wrapText="1"/>
    </xf>
    <xf numFmtId="0" fontId="1" fillId="3" borderId="0" xfId="0" applyFont="1" applyFill="1"/>
    <xf numFmtId="0" fontId="1" fillId="2" borderId="0" xfId="0" applyFont="1" applyFill="1"/>
    <xf numFmtId="49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49" fontId="11" fillId="0" borderId="0" xfId="0" applyNumberFormat="1" applyFont="1"/>
    <xf numFmtId="14" fontId="2" fillId="0" borderId="0" xfId="0" applyNumberFormat="1" applyFont="1"/>
    <xf numFmtId="49" fontId="2" fillId="0" borderId="0" xfId="0" applyNumberFormat="1" applyFont="1" applyAlignment="1">
      <alignment wrapText="1"/>
    </xf>
    <xf numFmtId="0" fontId="14" fillId="4" borderId="0" xfId="0" applyFont="1" applyFill="1"/>
    <xf numFmtId="0" fontId="15" fillId="13" borderId="0" xfId="0" applyFont="1" applyFill="1" applyAlignment="1">
      <alignment horizontal="center" vertical="center"/>
    </xf>
    <xf numFmtId="0" fontId="15" fillId="1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49" fontId="12" fillId="15" borderId="0" xfId="0" applyNumberFormat="1" applyFont="1" applyFill="1" applyAlignment="1">
      <alignment wrapText="1"/>
    </xf>
    <xf numFmtId="0" fontId="12" fillId="15" borderId="0" xfId="0" applyFont="1" applyFill="1" applyAlignment="1">
      <alignment wrapText="1"/>
    </xf>
    <xf numFmtId="49" fontId="18" fillId="16" borderId="0" xfId="1" applyNumberFormat="1" applyFont="1" applyFill="1"/>
    <xf numFmtId="49" fontId="19" fillId="17" borderId="0" xfId="1" applyNumberFormat="1" applyFont="1" applyFill="1"/>
    <xf numFmtId="14" fontId="19" fillId="17" borderId="0" xfId="1" applyNumberFormat="1" applyFont="1" applyFill="1"/>
    <xf numFmtId="0" fontId="17" fillId="0" borderId="0" xfId="1"/>
    <xf numFmtId="14" fontId="17" fillId="0" borderId="0" xfId="1" applyNumberFormat="1"/>
    <xf numFmtId="1" fontId="1" fillId="2" borderId="0" xfId="0" applyNumberFormat="1" applyFont="1" applyFill="1"/>
    <xf numFmtId="1" fontId="0" fillId="0" borderId="0" xfId="0" applyNumberForma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0" fillId="18" borderId="0" xfId="0" applyFont="1" applyFill="1" applyAlignment="1">
      <alignment horizontal="center" vertical="center"/>
    </xf>
    <xf numFmtId="0" fontId="20" fillId="18" borderId="0" xfId="0" applyFont="1" applyFill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49" fontId="0" fillId="21" borderId="0" xfId="0" applyNumberFormat="1" applyFill="1"/>
    <xf numFmtId="14" fontId="0" fillId="21" borderId="0" xfId="0" applyNumberFormat="1" applyFill="1"/>
    <xf numFmtId="0" fontId="0" fillId="21" borderId="0" xfId="0" applyFill="1"/>
    <xf numFmtId="14" fontId="0" fillId="21" borderId="0" xfId="0" applyNumberFormat="1" applyFill="1" applyAlignment="1">
      <alignment wrapText="1"/>
    </xf>
    <xf numFmtId="0" fontId="17" fillId="21" borderId="0" xfId="1" applyFill="1"/>
    <xf numFmtId="14" fontId="17" fillId="21" borderId="0" xfId="1" applyNumberFormat="1" applyFill="1"/>
    <xf numFmtId="2" fontId="0" fillId="21" borderId="0" xfId="0" applyNumberFormat="1" applyFill="1"/>
    <xf numFmtId="14" fontId="0" fillId="21" borderId="0" xfId="0" applyNumberFormat="1" applyFill="1" applyAlignment="1">
      <alignment horizontal="left"/>
    </xf>
    <xf numFmtId="49" fontId="0" fillId="21" borderId="0" xfId="0" applyNumberForma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1" fillId="2" borderId="0" xfId="0" applyNumberFormat="1" applyFont="1" applyFill="1" applyAlignment="1">
      <alignment wrapText="1"/>
    </xf>
  </cellXfs>
  <cellStyles count="2">
    <cellStyle name="Normal" xfId="0" builtinId="0"/>
    <cellStyle name="Normal 2" xfId="1" xr:uid="{FF9AC8EE-3D6C-4347-A27B-FA1C62052B64}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5"/>
        </top>
      </border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theme="5" tint="0.79998168889431442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6B3"/>
      <color rgb="FFFFC197"/>
      <color rgb="FFE4C9FF"/>
      <color rgb="FFC9FFD3"/>
      <color rgb="FFA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7</xdr:row>
      <xdr:rowOff>47625</xdr:rowOff>
    </xdr:from>
    <xdr:to>
      <xdr:col>26</xdr:col>
      <xdr:colOff>181222</xdr:colOff>
      <xdr:row>11</xdr:row>
      <xdr:rowOff>758825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1B5D7-783F-4F90-BA09-7E073202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1200150"/>
          <a:ext cx="9287122" cy="299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66675</xdr:rowOff>
    </xdr:from>
    <xdr:to>
      <xdr:col>25</xdr:col>
      <xdr:colOff>246437</xdr:colOff>
      <xdr:row>45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255286-AF99-4E1E-AB2B-67C6E0FE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21125" y="16078200"/>
          <a:ext cx="8780837" cy="3482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104</xdr:row>
      <xdr:rowOff>123825</xdr:rowOff>
    </xdr:from>
    <xdr:to>
      <xdr:col>23</xdr:col>
      <xdr:colOff>512882</xdr:colOff>
      <xdr:row>111</xdr:row>
      <xdr:rowOff>371475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B28AC9-E371-4A0E-BA90-0FF192D5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21125" y="35566350"/>
          <a:ext cx="7828082" cy="25336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81</xdr:row>
      <xdr:rowOff>9525</xdr:rowOff>
    </xdr:from>
    <xdr:to>
      <xdr:col>24</xdr:col>
      <xdr:colOff>590005</xdr:colOff>
      <xdr:row>92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FDD586-FEDF-4802-A3EE-ED07C3D7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21125" y="29356050"/>
          <a:ext cx="8514805" cy="23907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254</xdr:row>
      <xdr:rowOff>0</xdr:rowOff>
    </xdr:from>
    <xdr:to>
      <xdr:col>22</xdr:col>
      <xdr:colOff>295206</xdr:colOff>
      <xdr:row>265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441635-A098-4AB2-AF96-F8E3F94A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21126" y="74304525"/>
          <a:ext cx="7000805" cy="24003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121</xdr:row>
      <xdr:rowOff>19050</xdr:rowOff>
    </xdr:from>
    <xdr:to>
      <xdr:col>27</xdr:col>
      <xdr:colOff>210938</xdr:colOff>
      <xdr:row>133</xdr:row>
      <xdr:rowOff>257846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6827F6-C58B-4E7A-913E-FF4817A0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40175" y="40224075"/>
          <a:ext cx="9945488" cy="48107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26</xdr:col>
      <xdr:colOff>58434</xdr:colOff>
      <xdr:row>67</xdr:row>
      <xdr:rowOff>29084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68360C6-17BE-4DA8-8346-53BA822E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21125" y="20774025"/>
          <a:ext cx="9202434" cy="36485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198</xdr:row>
      <xdr:rowOff>0</xdr:rowOff>
    </xdr:from>
    <xdr:to>
      <xdr:col>24</xdr:col>
      <xdr:colOff>254000</xdr:colOff>
      <xdr:row>210</xdr:row>
      <xdr:rowOff>105431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2B7C54-1E8A-4159-87BA-4385376B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21125" y="60207525"/>
          <a:ext cx="8178800" cy="52489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246</xdr:row>
      <xdr:rowOff>0</xdr:rowOff>
    </xdr:from>
    <xdr:to>
      <xdr:col>24</xdr:col>
      <xdr:colOff>391686</xdr:colOff>
      <xdr:row>251</xdr:row>
      <xdr:rowOff>286189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536760A-EC4E-4446-AB49-457FA991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621125" y="70875525"/>
          <a:ext cx="8316486" cy="3143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409575</xdr:rowOff>
    </xdr:from>
    <xdr:to>
      <xdr:col>29</xdr:col>
      <xdr:colOff>94383</xdr:colOff>
      <xdr:row>30</xdr:row>
      <xdr:rowOff>132643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9EA263-D113-688E-A0E8-70D29FD6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4375" y="981075"/>
          <a:ext cx="6933333" cy="5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476250</xdr:colOff>
      <xdr:row>0</xdr:row>
      <xdr:rowOff>409575</xdr:rowOff>
    </xdr:from>
    <xdr:to>
      <xdr:col>28</xdr:col>
      <xdr:colOff>94383</xdr:colOff>
      <xdr:row>30</xdr:row>
      <xdr:rowOff>132643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5C6D4-BD88-4B75-B449-7FFEE65C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97025" y="342900"/>
          <a:ext cx="6590433" cy="56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ducts\Managely\Preventia\Preventia_Managely%20Enterprise%2024128_20032_Combo_Staging%20Doc_20240313.xlsx" TargetMode="External"/><Relationship Id="rId1" Type="http://schemas.openxmlformats.org/officeDocument/2006/relationships/externalLinkPath" Target="/Products/Managely/Preventia/Preventia_Managely%20Enterprise%2024128_20032_Combo_Staging%20Doc_202403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ducts\Managely\MASTER\Staging\Managely_Essentials_Staging_2025.04.17.xlsx" TargetMode="External"/><Relationship Id="rId1" Type="http://schemas.openxmlformats.org/officeDocument/2006/relationships/externalLinkPath" Target="Managely_Essentials_Staging_2025.0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Customer"/>
      <sheetName val="CustomerBillTo"/>
      <sheetName val="CustomerContact"/>
      <sheetName val="CustomerContact (2)"/>
      <sheetName val="CustomerSite"/>
      <sheetName val="CustomerContract"/>
      <sheetName val="CustomerSystem"/>
      <sheetName val="CustomField"/>
      <sheetName val="CustomerRecurring"/>
      <sheetName val="Invoices"/>
      <sheetName val="InvoicesDetail"/>
      <sheetName val="InvoiceItems"/>
      <sheetName val="WorkOrders"/>
      <sheetName val="Notes"/>
      <sheetName val="Proposals"/>
      <sheetName val="Employee"/>
      <sheetName val="GLAccount"/>
      <sheetName val="Vendors"/>
      <sheetName val="Parts"/>
      <sheetName val="Warehouses"/>
    </sheetNames>
    <sheetDataSet>
      <sheetData sheetId="0"/>
      <sheetData sheetId="1">
        <row r="2">
          <cell r="A2" t="str">
            <v>MasterCustomer</v>
          </cell>
          <cell r="B2" t="str">
            <v>CustomerNumber</v>
          </cell>
          <cell r="C2" t="str">
            <v>CustomerStatusCode</v>
          </cell>
          <cell r="D2" t="str">
            <v>CustomerType</v>
          </cell>
          <cell r="E2" t="str">
            <v>Employee</v>
          </cell>
          <cell r="F2" t="str">
            <v>TermCode</v>
          </cell>
          <cell r="G2" t="str">
            <v>TermDays</v>
          </cell>
          <cell r="H2" t="str">
            <v>InvoiceDeliveryMethod</v>
          </cell>
          <cell r="I2" t="str">
            <v>CustomerSince</v>
          </cell>
          <cell r="J2" t="str">
            <v>Branch</v>
          </cell>
          <cell r="K2" t="str">
            <v>IsBusiness</v>
          </cell>
          <cell r="L2" t="str">
            <v>FirstName</v>
          </cell>
          <cell r="M2" t="str">
            <v>LastName</v>
          </cell>
          <cell r="N2" t="str">
            <v>Address1</v>
          </cell>
          <cell r="O2" t="str">
            <v>Address2</v>
          </cell>
          <cell r="P2" t="str">
            <v>City</v>
          </cell>
          <cell r="Q2" t="str">
            <v>State</v>
          </cell>
          <cell r="R2" t="str">
            <v>ZipCode</v>
          </cell>
          <cell r="S2" t="str">
            <v>Plus4</v>
          </cell>
          <cell r="T2" t="str">
            <v>Phone1</v>
          </cell>
          <cell r="U2" t="str">
            <v>Phone1Ext</v>
          </cell>
          <cell r="V2" t="str">
            <v>CellPhone</v>
          </cell>
          <cell r="W2" t="str">
            <v>Email</v>
          </cell>
          <cell r="X2" t="str">
            <v>Comments</v>
          </cell>
          <cell r="Y2" t="str">
            <v>IsMasterCustomer</v>
          </cell>
          <cell r="Z2" t="str">
            <v>Inactive</v>
          </cell>
          <cell r="AA2" t="str">
            <v>InactiveDate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Customer"/>
      <sheetName val="Customer DID NOT IMPORT"/>
      <sheetName val="CustomerBillTo"/>
      <sheetName val="CustomerBillTo DID NOT IMPORT"/>
      <sheetName val="CustomerContact"/>
      <sheetName val="CustomerContact DID NOT IMPORT"/>
      <sheetName val="CustomerContact (2)"/>
      <sheetName val="CustomerContact (2) DID NOT IMP"/>
      <sheetName val="CustomerSite"/>
      <sheetName val="CustomerSite DID NOT IMPORT"/>
      <sheetName val="CustomerSystem"/>
      <sheetName val="CustomerSystem DID NOT IMPORT"/>
      <sheetName val="CustomerSystemParts"/>
      <sheetName val="CustomerSystemParts DID NOT IMP"/>
      <sheetName val="CustomerRecurring"/>
      <sheetName val="CustomerRecurring DID NOT IMPOR"/>
      <sheetName val="Notes"/>
      <sheetName val="Notes DID NOT IMPORT"/>
      <sheetName val="Vendors"/>
      <sheetName val="Vendors DID NOT IMPORT"/>
      <sheetName val="Parts"/>
      <sheetName val="Parts DID NOT IMPORT"/>
      <sheetName val="CustomField"/>
      <sheetName val="InvoiceItems"/>
      <sheetName val="InvoiceItems DID NOT IMPORT"/>
      <sheetName val="Warehouses"/>
      <sheetName val="Warehouses DID NOT IMPORT"/>
      <sheetName val="Employee"/>
      <sheetName val="GLAccount"/>
      <sheetName val="CustomField DID NOT IMPORT"/>
    </sheetNames>
    <sheetDataSet>
      <sheetData sheetId="0"/>
      <sheetData sheetId="1">
        <row r="1">
          <cell r="C1" t="str">
            <v>CustomerNumber</v>
          </cell>
        </row>
        <row r="2">
          <cell r="C2" t="str">
            <v>1234</v>
          </cell>
        </row>
        <row r="3">
          <cell r="C3" t="str">
            <v>1234-1</v>
          </cell>
        </row>
        <row r="4">
          <cell r="C4" t="str">
            <v>1234-2</v>
          </cell>
        </row>
        <row r="5">
          <cell r="C5" t="str">
            <v>5678</v>
          </cell>
        </row>
        <row r="6">
          <cell r="C6" t="str">
            <v>9101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X2" t="str">
            <v>1The Mickey Store</v>
          </cell>
        </row>
        <row r="3">
          <cell r="X3" t="str">
            <v>2The Minnie Store</v>
          </cell>
        </row>
        <row r="4">
          <cell r="X4" t="str">
            <v>1The Donald Store</v>
          </cell>
        </row>
        <row r="5">
          <cell r="X5" t="str">
            <v>2The Daisy Store</v>
          </cell>
        </row>
        <row r="6">
          <cell r="X6" t="str">
            <v>1Main House</v>
          </cell>
        </row>
        <row r="7">
          <cell r="X7" t="str">
            <v>1Bat Cave</v>
          </cell>
        </row>
        <row r="8">
          <cell r="X8" t="str">
            <v>1Clark Kent</v>
          </cell>
        </row>
        <row r="9">
          <cell r="X9" t="str">
            <v/>
          </cell>
        </row>
        <row r="10">
          <cell r="X10" t="str">
            <v/>
          </cell>
        </row>
        <row r="11">
          <cell r="X11" t="str">
            <v/>
          </cell>
        </row>
        <row r="12">
          <cell r="X12" t="str">
            <v/>
          </cell>
        </row>
        <row r="13">
          <cell r="X13" t="str">
            <v/>
          </cell>
        </row>
        <row r="14">
          <cell r="X14" t="str">
            <v/>
          </cell>
        </row>
        <row r="15">
          <cell r="X15" t="str">
            <v/>
          </cell>
        </row>
        <row r="16">
          <cell r="X16" t="str">
            <v/>
          </cell>
        </row>
        <row r="17">
          <cell r="X17" t="str">
            <v/>
          </cell>
        </row>
        <row r="18">
          <cell r="X18" t="str">
            <v/>
          </cell>
        </row>
        <row r="19">
          <cell r="X19" t="str">
            <v/>
          </cell>
        </row>
        <row r="20">
          <cell r="X20" t="str">
            <v/>
          </cell>
        </row>
        <row r="21">
          <cell r="X21" t="str">
            <v/>
          </cell>
        </row>
        <row r="22">
          <cell r="X22" t="str">
            <v/>
          </cell>
        </row>
        <row r="23">
          <cell r="X23" t="str">
            <v/>
          </cell>
        </row>
        <row r="24">
          <cell r="X24" t="str">
            <v/>
          </cell>
        </row>
        <row r="25">
          <cell r="X25" t="str">
            <v/>
          </cell>
        </row>
        <row r="26">
          <cell r="X26" t="str">
            <v/>
          </cell>
        </row>
        <row r="27">
          <cell r="X27" t="str">
            <v/>
          </cell>
        </row>
        <row r="28">
          <cell r="X28" t="str">
            <v/>
          </cell>
        </row>
        <row r="29">
          <cell r="X29" t="str">
            <v/>
          </cell>
        </row>
        <row r="30">
          <cell r="X30" t="str">
            <v/>
          </cell>
        </row>
        <row r="31">
          <cell r="X31" t="str">
            <v/>
          </cell>
        </row>
        <row r="32">
          <cell r="X32" t="str">
            <v/>
          </cell>
        </row>
        <row r="33">
          <cell r="X33" t="str">
            <v/>
          </cell>
        </row>
        <row r="34">
          <cell r="X34" t="str">
            <v/>
          </cell>
        </row>
        <row r="35">
          <cell r="X35" t="str">
            <v/>
          </cell>
        </row>
        <row r="36">
          <cell r="X36" t="str">
            <v/>
          </cell>
        </row>
        <row r="37">
          <cell r="X37" t="str">
            <v/>
          </cell>
        </row>
        <row r="38">
          <cell r="X38" t="str">
            <v/>
          </cell>
        </row>
        <row r="39">
          <cell r="X39" t="str">
            <v/>
          </cell>
        </row>
        <row r="40">
          <cell r="X40" t="str">
            <v/>
          </cell>
        </row>
        <row r="41">
          <cell r="X41" t="str">
            <v/>
          </cell>
        </row>
        <row r="42">
          <cell r="X42" t="str">
            <v/>
          </cell>
        </row>
        <row r="43">
          <cell r="X43" t="str">
            <v/>
          </cell>
        </row>
        <row r="44">
          <cell r="X44" t="str">
            <v/>
          </cell>
        </row>
        <row r="45">
          <cell r="X45" t="str">
            <v/>
          </cell>
        </row>
        <row r="46">
          <cell r="X46" t="str">
            <v/>
          </cell>
        </row>
        <row r="47">
          <cell r="X47" t="str">
            <v/>
          </cell>
        </row>
        <row r="48">
          <cell r="X48" t="str">
            <v/>
          </cell>
        </row>
        <row r="49">
          <cell r="X49" t="str">
            <v/>
          </cell>
        </row>
        <row r="50">
          <cell r="X50" t="str">
            <v/>
          </cell>
        </row>
        <row r="51">
          <cell r="X51" t="str">
            <v/>
          </cell>
        </row>
        <row r="52">
          <cell r="X52" t="str">
            <v/>
          </cell>
        </row>
        <row r="53">
          <cell r="X53" t="str">
            <v/>
          </cell>
        </row>
        <row r="54">
          <cell r="X54" t="str">
            <v/>
          </cell>
        </row>
        <row r="55">
          <cell r="X55" t="str">
            <v/>
          </cell>
        </row>
        <row r="56">
          <cell r="X56" t="str">
            <v/>
          </cell>
        </row>
        <row r="57">
          <cell r="X57" t="str">
            <v/>
          </cell>
        </row>
        <row r="58">
          <cell r="X58" t="str">
            <v/>
          </cell>
        </row>
        <row r="59">
          <cell r="X59" t="str">
            <v/>
          </cell>
        </row>
        <row r="60">
          <cell r="X60" t="str">
            <v/>
          </cell>
        </row>
        <row r="61">
          <cell r="X61" t="str">
            <v/>
          </cell>
        </row>
        <row r="62">
          <cell r="X62" t="str">
            <v/>
          </cell>
        </row>
        <row r="63">
          <cell r="X63" t="str">
            <v/>
          </cell>
        </row>
        <row r="64">
          <cell r="X64" t="str">
            <v/>
          </cell>
        </row>
        <row r="65">
          <cell r="X65" t="str">
            <v/>
          </cell>
        </row>
        <row r="66">
          <cell r="X66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69">
          <cell r="X69" t="str">
            <v/>
          </cell>
        </row>
        <row r="70">
          <cell r="X70" t="str">
            <v/>
          </cell>
        </row>
        <row r="71">
          <cell r="X71" t="str">
            <v/>
          </cell>
        </row>
        <row r="72">
          <cell r="X72" t="str">
            <v/>
          </cell>
        </row>
        <row r="73">
          <cell r="X73" t="str">
            <v/>
          </cell>
        </row>
        <row r="74">
          <cell r="X74" t="str">
            <v/>
          </cell>
        </row>
        <row r="75">
          <cell r="X75" t="str">
            <v/>
          </cell>
        </row>
        <row r="76">
          <cell r="X76" t="str">
            <v/>
          </cell>
        </row>
        <row r="77">
          <cell r="X77" t="str">
            <v/>
          </cell>
        </row>
        <row r="78">
          <cell r="X78" t="str">
            <v/>
          </cell>
        </row>
        <row r="79">
          <cell r="X79" t="str">
            <v/>
          </cell>
        </row>
        <row r="80">
          <cell r="X80" t="str">
            <v/>
          </cell>
        </row>
        <row r="81">
          <cell r="X81" t="str">
            <v/>
          </cell>
        </row>
        <row r="82">
          <cell r="X82" t="str">
            <v/>
          </cell>
        </row>
        <row r="83">
          <cell r="X83" t="str">
            <v/>
          </cell>
        </row>
        <row r="84">
          <cell r="X84" t="str">
            <v/>
          </cell>
        </row>
        <row r="85">
          <cell r="X85" t="str">
            <v/>
          </cell>
        </row>
        <row r="86">
          <cell r="X86" t="str">
            <v/>
          </cell>
        </row>
        <row r="87">
          <cell r="X87" t="str">
            <v/>
          </cell>
        </row>
        <row r="88">
          <cell r="X88" t="str">
            <v/>
          </cell>
        </row>
        <row r="89">
          <cell r="X89" t="str">
            <v/>
          </cell>
        </row>
        <row r="90">
          <cell r="X90" t="str">
            <v/>
          </cell>
        </row>
        <row r="91">
          <cell r="X91" t="str">
            <v/>
          </cell>
        </row>
        <row r="92">
          <cell r="X92" t="str">
            <v/>
          </cell>
        </row>
        <row r="93">
          <cell r="X93" t="str">
            <v/>
          </cell>
        </row>
        <row r="94">
          <cell r="X94" t="str">
            <v/>
          </cell>
        </row>
        <row r="95">
          <cell r="X95" t="str">
            <v/>
          </cell>
        </row>
        <row r="96">
          <cell r="X96" t="str">
            <v/>
          </cell>
        </row>
        <row r="97">
          <cell r="X97" t="str">
            <v/>
          </cell>
        </row>
        <row r="98">
          <cell r="X98" t="str">
            <v/>
          </cell>
        </row>
        <row r="99">
          <cell r="X99" t="str">
            <v/>
          </cell>
        </row>
        <row r="100">
          <cell r="X100" t="str">
            <v/>
          </cell>
        </row>
        <row r="101">
          <cell r="X101" t="str">
            <v/>
          </cell>
        </row>
        <row r="102">
          <cell r="X102" t="str">
            <v/>
          </cell>
        </row>
        <row r="103">
          <cell r="X103" t="str">
            <v/>
          </cell>
        </row>
        <row r="104">
          <cell r="X104" t="str">
            <v/>
          </cell>
        </row>
        <row r="105">
          <cell r="X105" t="str">
            <v/>
          </cell>
        </row>
        <row r="106">
          <cell r="X106" t="str">
            <v/>
          </cell>
        </row>
        <row r="107">
          <cell r="X107" t="str">
            <v/>
          </cell>
        </row>
        <row r="108">
          <cell r="X108" t="str">
            <v/>
          </cell>
        </row>
        <row r="109">
          <cell r="X109" t="str">
            <v/>
          </cell>
        </row>
        <row r="110">
          <cell r="X110" t="str">
            <v/>
          </cell>
        </row>
        <row r="111">
          <cell r="X111" t="str">
            <v/>
          </cell>
        </row>
        <row r="112">
          <cell r="X112" t="str">
            <v/>
          </cell>
        </row>
        <row r="113">
          <cell r="X113" t="str">
            <v/>
          </cell>
        </row>
        <row r="114">
          <cell r="X114" t="str">
            <v/>
          </cell>
        </row>
        <row r="115">
          <cell r="X115" t="str">
            <v/>
          </cell>
        </row>
        <row r="116">
          <cell r="X116" t="str">
            <v/>
          </cell>
        </row>
        <row r="117">
          <cell r="X117" t="str">
            <v/>
          </cell>
        </row>
        <row r="118">
          <cell r="X118" t="str">
            <v/>
          </cell>
        </row>
        <row r="119">
          <cell r="X119" t="str">
            <v/>
          </cell>
        </row>
        <row r="120">
          <cell r="X120" t="str">
            <v/>
          </cell>
        </row>
        <row r="121">
          <cell r="X121" t="str">
            <v/>
          </cell>
        </row>
        <row r="122">
          <cell r="X122" t="str">
            <v/>
          </cell>
        </row>
        <row r="123">
          <cell r="X123" t="str">
            <v/>
          </cell>
        </row>
        <row r="124">
          <cell r="X124" t="str">
            <v/>
          </cell>
        </row>
        <row r="125">
          <cell r="X125" t="str">
            <v/>
          </cell>
        </row>
        <row r="126">
          <cell r="X126" t="str">
            <v/>
          </cell>
        </row>
        <row r="127">
          <cell r="X127" t="str">
            <v/>
          </cell>
        </row>
        <row r="128">
          <cell r="X128" t="str">
            <v/>
          </cell>
        </row>
        <row r="129">
          <cell r="X129" t="str">
            <v/>
          </cell>
        </row>
        <row r="130">
          <cell r="X130" t="str">
            <v/>
          </cell>
        </row>
        <row r="131">
          <cell r="X131" t="str">
            <v/>
          </cell>
        </row>
        <row r="132">
          <cell r="X132" t="str">
            <v/>
          </cell>
        </row>
        <row r="133">
          <cell r="X133" t="str">
            <v/>
          </cell>
        </row>
        <row r="134">
          <cell r="X134" t="str">
            <v/>
          </cell>
        </row>
        <row r="135">
          <cell r="X135" t="str">
            <v/>
          </cell>
        </row>
        <row r="136">
          <cell r="X136" t="str">
            <v/>
          </cell>
        </row>
        <row r="137">
          <cell r="X137" t="str">
            <v/>
          </cell>
        </row>
        <row r="138">
          <cell r="X138" t="str">
            <v/>
          </cell>
        </row>
        <row r="139">
          <cell r="X139" t="str">
            <v/>
          </cell>
        </row>
        <row r="140">
          <cell r="X140" t="str">
            <v/>
          </cell>
        </row>
        <row r="141">
          <cell r="X141" t="str">
            <v/>
          </cell>
        </row>
        <row r="142">
          <cell r="X142" t="str">
            <v/>
          </cell>
        </row>
        <row r="143">
          <cell r="X143" t="str">
            <v/>
          </cell>
        </row>
        <row r="144">
          <cell r="X144" t="str">
            <v/>
          </cell>
        </row>
        <row r="145">
          <cell r="X145" t="str">
            <v/>
          </cell>
        </row>
        <row r="146">
          <cell r="X146" t="str">
            <v/>
          </cell>
        </row>
        <row r="147">
          <cell r="X147" t="str">
            <v/>
          </cell>
        </row>
        <row r="148">
          <cell r="X148" t="str">
            <v/>
          </cell>
        </row>
        <row r="149">
          <cell r="X149" t="str">
            <v/>
          </cell>
        </row>
        <row r="150">
          <cell r="X150" t="str">
            <v/>
          </cell>
        </row>
        <row r="151">
          <cell r="X151" t="str">
            <v/>
          </cell>
        </row>
        <row r="152">
          <cell r="X152" t="str">
            <v/>
          </cell>
        </row>
        <row r="153">
          <cell r="X153" t="str">
            <v/>
          </cell>
        </row>
        <row r="154">
          <cell r="X154" t="str">
            <v/>
          </cell>
        </row>
        <row r="155">
          <cell r="X155" t="str">
            <v/>
          </cell>
        </row>
        <row r="156">
          <cell r="X156" t="str">
            <v/>
          </cell>
        </row>
        <row r="157">
          <cell r="X157" t="str">
            <v/>
          </cell>
        </row>
        <row r="158">
          <cell r="X158" t="str">
            <v/>
          </cell>
        </row>
        <row r="159">
          <cell r="X159" t="str">
            <v/>
          </cell>
        </row>
        <row r="160">
          <cell r="X160" t="str">
            <v/>
          </cell>
        </row>
        <row r="161">
          <cell r="X161" t="str">
            <v/>
          </cell>
        </row>
        <row r="162">
          <cell r="X162" t="str">
            <v/>
          </cell>
        </row>
        <row r="163">
          <cell r="X163" t="str">
            <v/>
          </cell>
        </row>
        <row r="164">
          <cell r="X164" t="str">
            <v/>
          </cell>
        </row>
        <row r="165">
          <cell r="X165" t="str">
            <v/>
          </cell>
        </row>
        <row r="166">
          <cell r="X166" t="str">
            <v/>
          </cell>
        </row>
        <row r="167">
          <cell r="X167" t="str">
            <v/>
          </cell>
        </row>
        <row r="168">
          <cell r="X168" t="str">
            <v/>
          </cell>
        </row>
        <row r="169">
          <cell r="X169" t="str">
            <v/>
          </cell>
        </row>
        <row r="170">
          <cell r="X170" t="str">
            <v/>
          </cell>
        </row>
        <row r="171">
          <cell r="X171" t="str">
            <v/>
          </cell>
        </row>
        <row r="172">
          <cell r="X172" t="str">
            <v/>
          </cell>
        </row>
        <row r="173">
          <cell r="X173" t="str">
            <v/>
          </cell>
        </row>
        <row r="174">
          <cell r="X174" t="str">
            <v/>
          </cell>
        </row>
        <row r="175">
          <cell r="X175" t="str">
            <v/>
          </cell>
        </row>
        <row r="176">
          <cell r="X176" t="str">
            <v/>
          </cell>
        </row>
        <row r="177">
          <cell r="X177" t="str">
            <v/>
          </cell>
        </row>
        <row r="178">
          <cell r="X178" t="str">
            <v/>
          </cell>
        </row>
        <row r="179">
          <cell r="X179" t="str">
            <v/>
          </cell>
        </row>
        <row r="180">
          <cell r="X180" t="str">
            <v/>
          </cell>
        </row>
        <row r="181">
          <cell r="X181" t="str">
            <v/>
          </cell>
        </row>
        <row r="182">
          <cell r="X182" t="str">
            <v/>
          </cell>
        </row>
        <row r="183">
          <cell r="X183" t="str">
            <v/>
          </cell>
        </row>
        <row r="184">
          <cell r="X184" t="str">
            <v/>
          </cell>
        </row>
        <row r="185">
          <cell r="X185" t="str">
            <v/>
          </cell>
        </row>
        <row r="186">
          <cell r="X186" t="str">
            <v/>
          </cell>
        </row>
        <row r="187">
          <cell r="X187" t="str">
            <v/>
          </cell>
        </row>
        <row r="188">
          <cell r="X188" t="str">
            <v/>
          </cell>
        </row>
        <row r="189">
          <cell r="X189" t="str">
            <v/>
          </cell>
        </row>
        <row r="190">
          <cell r="X190" t="str">
            <v/>
          </cell>
        </row>
        <row r="191">
          <cell r="X191" t="str">
            <v/>
          </cell>
        </row>
        <row r="192">
          <cell r="X192" t="str">
            <v/>
          </cell>
        </row>
        <row r="193">
          <cell r="X193" t="str">
            <v/>
          </cell>
        </row>
        <row r="194">
          <cell r="X194" t="str">
            <v/>
          </cell>
        </row>
        <row r="195">
          <cell r="X195" t="str">
            <v/>
          </cell>
        </row>
        <row r="196">
          <cell r="X196" t="str">
            <v/>
          </cell>
        </row>
        <row r="197">
          <cell r="X197" t="str">
            <v/>
          </cell>
        </row>
        <row r="198">
          <cell r="X198" t="str">
            <v/>
          </cell>
        </row>
        <row r="199">
          <cell r="X199" t="str">
            <v/>
          </cell>
        </row>
        <row r="200">
          <cell r="X200" t="str">
            <v/>
          </cell>
        </row>
        <row r="201">
          <cell r="X201" t="str">
            <v/>
          </cell>
        </row>
        <row r="202">
          <cell r="X202" t="str">
            <v/>
          </cell>
        </row>
        <row r="203">
          <cell r="X203" t="str">
            <v/>
          </cell>
        </row>
        <row r="204">
          <cell r="X204" t="str">
            <v/>
          </cell>
        </row>
        <row r="205">
          <cell r="X205" t="str">
            <v/>
          </cell>
        </row>
        <row r="206">
          <cell r="X206" t="str">
            <v/>
          </cell>
        </row>
        <row r="207">
          <cell r="X207" t="str">
            <v/>
          </cell>
        </row>
        <row r="208">
          <cell r="X208" t="str">
            <v/>
          </cell>
        </row>
        <row r="209">
          <cell r="X209" t="str">
            <v/>
          </cell>
        </row>
        <row r="210">
          <cell r="X210" t="str">
            <v/>
          </cell>
        </row>
        <row r="211">
          <cell r="X211" t="str">
            <v/>
          </cell>
        </row>
        <row r="212">
          <cell r="X212" t="str">
            <v/>
          </cell>
        </row>
        <row r="213">
          <cell r="X213" t="str">
            <v/>
          </cell>
        </row>
        <row r="214">
          <cell r="X214" t="str">
            <v/>
          </cell>
        </row>
        <row r="215">
          <cell r="X215" t="str">
            <v/>
          </cell>
        </row>
        <row r="216">
          <cell r="X216" t="str">
            <v/>
          </cell>
        </row>
        <row r="217">
          <cell r="X217" t="str">
            <v/>
          </cell>
        </row>
        <row r="218">
          <cell r="X218" t="str">
            <v/>
          </cell>
        </row>
        <row r="219">
          <cell r="X219" t="str">
            <v/>
          </cell>
        </row>
        <row r="220">
          <cell r="X220" t="str">
            <v/>
          </cell>
        </row>
        <row r="221">
          <cell r="X221" t="str">
            <v/>
          </cell>
        </row>
        <row r="222">
          <cell r="X222" t="str">
            <v/>
          </cell>
        </row>
        <row r="223">
          <cell r="X223" t="str">
            <v/>
          </cell>
        </row>
        <row r="224">
          <cell r="X224" t="str">
            <v/>
          </cell>
        </row>
        <row r="225">
          <cell r="X225" t="str">
            <v/>
          </cell>
        </row>
        <row r="226">
          <cell r="X226" t="str">
            <v/>
          </cell>
        </row>
        <row r="227">
          <cell r="X227" t="str">
            <v/>
          </cell>
        </row>
        <row r="228">
          <cell r="X228" t="str">
            <v/>
          </cell>
        </row>
        <row r="229">
          <cell r="X229" t="str">
            <v/>
          </cell>
        </row>
        <row r="230">
          <cell r="X230" t="str">
            <v/>
          </cell>
        </row>
        <row r="231">
          <cell r="X231" t="str">
            <v/>
          </cell>
        </row>
        <row r="232">
          <cell r="X232" t="str">
            <v/>
          </cell>
        </row>
        <row r="233">
          <cell r="X233" t="str">
            <v/>
          </cell>
        </row>
        <row r="234">
          <cell r="X234" t="str">
            <v/>
          </cell>
        </row>
        <row r="235">
          <cell r="X235" t="str">
            <v/>
          </cell>
        </row>
        <row r="236">
          <cell r="X236" t="str">
            <v/>
          </cell>
        </row>
        <row r="237">
          <cell r="X237" t="str">
            <v/>
          </cell>
        </row>
        <row r="238">
          <cell r="X238" t="str">
            <v/>
          </cell>
        </row>
        <row r="239">
          <cell r="X239" t="str">
            <v/>
          </cell>
        </row>
        <row r="240">
          <cell r="X240" t="str">
            <v/>
          </cell>
        </row>
        <row r="241">
          <cell r="X241" t="str">
            <v/>
          </cell>
        </row>
        <row r="242">
          <cell r="X242" t="str">
            <v/>
          </cell>
        </row>
        <row r="243">
          <cell r="X243" t="str">
            <v/>
          </cell>
        </row>
        <row r="244">
          <cell r="X244" t="str">
            <v/>
          </cell>
        </row>
        <row r="245">
          <cell r="X245" t="str">
            <v/>
          </cell>
        </row>
        <row r="246">
          <cell r="X246" t="str">
            <v/>
          </cell>
        </row>
        <row r="247">
          <cell r="X247" t="str">
            <v/>
          </cell>
        </row>
        <row r="248">
          <cell r="X248" t="str">
            <v/>
          </cell>
        </row>
        <row r="249">
          <cell r="X249" t="str">
            <v/>
          </cell>
        </row>
        <row r="250">
          <cell r="X250" t="str">
            <v/>
          </cell>
        </row>
        <row r="251">
          <cell r="X251" t="str">
            <v/>
          </cell>
        </row>
        <row r="252">
          <cell r="X252" t="str">
            <v/>
          </cell>
        </row>
        <row r="253">
          <cell r="X253" t="str">
            <v/>
          </cell>
        </row>
        <row r="254">
          <cell r="X254" t="str">
            <v/>
          </cell>
        </row>
        <row r="255">
          <cell r="X255" t="str">
            <v/>
          </cell>
        </row>
        <row r="256">
          <cell r="X256" t="str">
            <v/>
          </cell>
        </row>
        <row r="257">
          <cell r="X257" t="str">
            <v/>
          </cell>
        </row>
        <row r="258">
          <cell r="X258" t="str">
            <v/>
          </cell>
        </row>
        <row r="259">
          <cell r="X259" t="str">
            <v/>
          </cell>
        </row>
        <row r="260">
          <cell r="X260" t="str">
            <v/>
          </cell>
        </row>
        <row r="261">
          <cell r="X261" t="str">
            <v/>
          </cell>
        </row>
        <row r="262">
          <cell r="X262" t="str">
            <v/>
          </cell>
        </row>
        <row r="263">
          <cell r="X263" t="str">
            <v/>
          </cell>
        </row>
        <row r="264">
          <cell r="X264" t="str">
            <v/>
          </cell>
        </row>
        <row r="265">
          <cell r="X265" t="str">
            <v/>
          </cell>
        </row>
        <row r="266">
          <cell r="X266" t="str">
            <v/>
          </cell>
        </row>
        <row r="267">
          <cell r="X267" t="str">
            <v/>
          </cell>
        </row>
        <row r="268">
          <cell r="X268" t="str">
            <v/>
          </cell>
        </row>
        <row r="269">
          <cell r="X269" t="str">
            <v/>
          </cell>
        </row>
        <row r="270">
          <cell r="X270" t="str">
            <v/>
          </cell>
        </row>
        <row r="271">
          <cell r="X271" t="str">
            <v/>
          </cell>
        </row>
        <row r="272">
          <cell r="X272" t="str">
            <v/>
          </cell>
        </row>
        <row r="273">
          <cell r="X273" t="str">
            <v/>
          </cell>
        </row>
        <row r="274">
          <cell r="X274" t="str">
            <v/>
          </cell>
        </row>
        <row r="275">
          <cell r="X275" t="str">
            <v/>
          </cell>
        </row>
        <row r="276">
          <cell r="X276" t="str">
            <v/>
          </cell>
        </row>
        <row r="277">
          <cell r="X277" t="str">
            <v/>
          </cell>
        </row>
        <row r="278">
          <cell r="X278" t="str">
            <v/>
          </cell>
        </row>
        <row r="279">
          <cell r="X279" t="str">
            <v/>
          </cell>
        </row>
        <row r="280">
          <cell r="X280" t="str">
            <v/>
          </cell>
        </row>
        <row r="281">
          <cell r="X281" t="str">
            <v/>
          </cell>
        </row>
        <row r="282">
          <cell r="X282" t="str">
            <v/>
          </cell>
        </row>
        <row r="283">
          <cell r="X283" t="str">
            <v/>
          </cell>
        </row>
        <row r="284">
          <cell r="X284" t="str">
            <v/>
          </cell>
        </row>
        <row r="285">
          <cell r="X285" t="str">
            <v/>
          </cell>
        </row>
        <row r="286">
          <cell r="X286" t="str">
            <v/>
          </cell>
        </row>
        <row r="287">
          <cell r="X287" t="str">
            <v/>
          </cell>
        </row>
        <row r="288">
          <cell r="X288" t="str">
            <v/>
          </cell>
        </row>
        <row r="289">
          <cell r="X289" t="str">
            <v/>
          </cell>
        </row>
        <row r="290">
          <cell r="X290" t="str">
            <v/>
          </cell>
        </row>
        <row r="291">
          <cell r="X291" t="str">
            <v/>
          </cell>
        </row>
        <row r="292">
          <cell r="X292" t="str">
            <v/>
          </cell>
        </row>
        <row r="293">
          <cell r="X293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PartCode</v>
          </cell>
        </row>
        <row r="2">
          <cell r="A2" t="str">
            <v>Vista 100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C0E548-4759-4127-8008-4DA20400CA13}" name="Table1124" displayName="Table1124" ref="C7:K33" totalsRowShown="0" headerRowDxfId="161" dataDxfId="160">
  <autoFilter ref="C7:K33" xr:uid="{8C90FFDA-5E44-4082-9B1A-898766132691}"/>
  <tableColumns count="9">
    <tableColumn id="1" xr3:uid="{35F35F2F-A299-477D-AD40-3FD6F67A60EC}" name="Tab Name" dataDxfId="159"/>
    <tableColumn id="2" xr3:uid="{A0B30655-1015-41BD-B01A-61F36B501F32}" name="Column" dataDxfId="158"/>
    <tableColumn id="3" xr3:uid="{C763F8D4-A056-4C5E-856F-4848B4DD491A}" name="Field Name" dataDxfId="157"/>
    <tableColumn id="4" xr3:uid="{F5856A7E-E637-49AB-98F4-09CD9DFFD542}" name="Description" dataDxfId="156"/>
    <tableColumn id="5" xr3:uid="{B0955668-B45D-401A-BB99-4422AD46E83E}" name="Data Type" dataDxfId="155"/>
    <tableColumn id="8" xr3:uid="{866518CB-26F8-4EAC-B097-3E17AF1ABFC6}" name="Max. Character" dataDxfId="154"/>
    <tableColumn id="6" xr3:uid="{41A1C7CD-656B-4C54-9114-DA67EF791391}" name="Set Up Table Dependent" dataDxfId="153"/>
    <tableColumn id="7" xr3:uid="{E5E21598-05B5-4946-A4CC-6CF9B049E66F}" name="Required Field" dataDxfId="152"/>
    <tableColumn id="9" xr3:uid="{47E24D0A-5F8D-402D-AAD3-5FB5DA51B219}" name="Note" dataDxfId="151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46C0B07-464A-4C0F-AE57-5EF38884425F}" name="Table101824" displayName="Table101824" ref="C246:K253" totalsRowShown="0" headerRowDxfId="64" dataDxfId="62" headerRowBorderDxfId="63" tableBorderDxfId="61">
  <autoFilter ref="C246:K253" xr:uid="{6FDCC17F-725A-4717-9FDE-9BF4E24CDF32}"/>
  <tableColumns count="9">
    <tableColumn id="1" xr3:uid="{378A9CF3-A955-49C6-B17B-199B0D7ACC59}" name="Tab Name" dataDxfId="60"/>
    <tableColumn id="2" xr3:uid="{ED00C2A4-9134-48D2-B624-71E729B430E8}" name="Column" dataDxfId="59"/>
    <tableColumn id="3" xr3:uid="{9C7D6105-2519-425A-A4AB-6A51032D44B9}" name="Field Name" dataDxfId="58"/>
    <tableColumn id="4" xr3:uid="{596FF527-75A4-401A-B83C-FF603B6DA5C1}" name="Description" dataDxfId="57"/>
    <tableColumn id="5" xr3:uid="{8A0866BC-67BD-4C59-9BFB-E4B85FBB31CA}" name="Data Type" dataDxfId="56"/>
    <tableColumn id="6" xr3:uid="{914A55C2-2316-46CD-89A9-2D0F6CAEA965}" name="Max. Character" dataDxfId="55"/>
    <tableColumn id="7" xr3:uid="{41F467E9-E904-47E2-ABE3-5A90C1046800}" name="Set Up Table Dependent" dataDxfId="54"/>
    <tableColumn id="8" xr3:uid="{6E2A8BE3-0239-4F01-84D3-B74F578AEC1E}" name="Required Field" dataDxfId="53"/>
    <tableColumn id="9" xr3:uid="{59B2AA6D-ED1A-4655-8409-DEA5615A7DB5}" name="Note" dataDxfId="52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8EE49B0-E8DD-456C-AA98-03997DDBED41}" name="Table3825" displayName="Table3825" ref="C55:K70" totalsRowShown="0" headerRowDxfId="51" dataDxfId="50">
  <autoFilter ref="C55:K70" xr:uid="{49619E48-FC91-4300-A180-42BA2B63282C}"/>
  <tableColumns count="9">
    <tableColumn id="1" xr3:uid="{790545D5-46F2-4EA9-86F6-97A050618845}" name="Tab Name" dataDxfId="49"/>
    <tableColumn id="2" xr3:uid="{615A0783-1F99-493F-BBE9-C98F23535BB7}" name="Column" dataDxfId="48"/>
    <tableColumn id="3" xr3:uid="{99EE9C03-D308-426F-916C-87EA21F227EC}" name="Field Name" dataDxfId="47"/>
    <tableColumn id="4" xr3:uid="{1D506AAC-00F5-4B06-8A95-C645CC4D9F55}" name="Description" dataDxfId="46"/>
    <tableColumn id="5" xr3:uid="{F1BF522F-2721-400C-B979-1B970CC8344B}" name="Data Type" dataDxfId="45"/>
    <tableColumn id="6" xr3:uid="{3CCC7AD5-85AD-4087-B4DC-0B37A40548A6}" name="Max. Character" dataDxfId="44"/>
    <tableColumn id="7" xr3:uid="{DF3C0882-FD2B-4576-A630-C093B18D9736}" name="Set Up Table Dependent" dataDxfId="43"/>
    <tableColumn id="8" xr3:uid="{4D2DD1AF-E3AA-4F24-90E0-1EE5A1824B1F}" name="Required Field" dataDxfId="42"/>
    <tableColumn id="9" xr3:uid="{D815D634-101C-4D8E-8701-7C8B080C9A99}" name="Note" dataDxfId="41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6E8D008-2399-46D0-99AB-F3CD379545B1}" name="Table926" displayName="Table926" ref="C217:K227" totalsRowShown="0" headerRowDxfId="40" dataDxfId="39">
  <autoFilter ref="C217:K227" xr:uid="{D6C63898-2998-43C3-9037-4C4FCB87693E}"/>
  <tableColumns count="9">
    <tableColumn id="1" xr3:uid="{0C61C9BA-BC2F-47BF-996A-29E93E194FCD}" name="Tab Name" dataDxfId="38"/>
    <tableColumn id="2" xr3:uid="{DA09B3AA-073B-4438-A7A1-1C75DC91DE13}" name="Column" dataDxfId="37"/>
    <tableColumn id="3" xr3:uid="{38FA7DE1-CBB3-4BF0-9D31-A813F2E1F169}" name="Field Name" dataDxfId="36"/>
    <tableColumn id="4" xr3:uid="{9D3C0284-6BD3-483C-A7F5-3D0CAA9FFF62}" name="Description" dataDxfId="35"/>
    <tableColumn id="5" xr3:uid="{C63B8FB5-568B-42AA-BA19-B3949A11453F}" name="Data Type" dataDxfId="34"/>
    <tableColumn id="6" xr3:uid="{9EA0564F-F42F-41A7-AAA8-637793FB71A0}" name="Max. Character" dataDxfId="33"/>
    <tableColumn id="7" xr3:uid="{375BC825-6426-4440-ABB9-BAA8B9A3FB2A}" name="Set Up Table Dependent" dataDxfId="32"/>
    <tableColumn id="8" xr3:uid="{F8EFC7B4-23DF-4D25-A0A6-8FE787589207}" name="Required Field" dataDxfId="31"/>
    <tableColumn id="9" xr3:uid="{F3B8521D-CDFA-4791-9361-C6E4B16E2E6C}" name="Note" dataDxfId="30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0D3CEA6-AFCF-460A-A503-5C60295E1A9E}" name="Table9327" displayName="Table9327" ref="C154:K197" totalsRowShown="0" headerRowDxfId="29" dataDxfId="28">
  <autoFilter ref="C154:K197" xr:uid="{6AE9147F-1149-4B2F-BA68-9BA4B7D7EA29}"/>
  <tableColumns count="9">
    <tableColumn id="1" xr3:uid="{9476040E-734C-405B-B205-34E601EC7574}" name="Tab Name" dataDxfId="27"/>
    <tableColumn id="2" xr3:uid="{713BF09C-68BF-4693-9542-70812A61B2E2}" name="Column" dataDxfId="26"/>
    <tableColumn id="3" xr3:uid="{65FC4B81-9F89-4A02-9EA0-577F0D5468CA}" name="Field Name" dataDxfId="25"/>
    <tableColumn id="4" xr3:uid="{68656689-44D6-4B98-9C3F-A9B1974108A5}" name="Description" dataDxfId="24"/>
    <tableColumn id="5" xr3:uid="{24753A7E-71A9-44AD-9797-A132AB131B4E}" name="Data Type" dataDxfId="23"/>
    <tableColumn id="6" xr3:uid="{9ADCFA4B-3580-4086-A764-A183E343B373}" name="Max. Character" dataDxfId="22"/>
    <tableColumn id="7" xr3:uid="{26701990-4B1A-4CD6-AA29-C50691779CCD}" name="Set Up Table Dependent" dataDxfId="21"/>
    <tableColumn id="8" xr3:uid="{4AB67875-F80D-4DEE-8976-71CCD5004D90}" name="Required Field" dataDxfId="20"/>
    <tableColumn id="9" xr3:uid="{A59F875B-6227-481F-BD7E-05B68BD0A0D3}" name="Note" dataDxfId="19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E10145-6803-4719-B9EC-1D04FFFBA53E}" name="Table3815" displayName="Table3815" ref="C228:K245" totalsRowShown="0" headerRowDxfId="18" dataDxfId="17">
  <autoFilter ref="C228:K245" xr:uid="{32A2EAAB-501A-4C84-BA15-4AE1345B7214}"/>
  <tableColumns count="9">
    <tableColumn id="1" xr3:uid="{A692C4B4-2C93-45A6-A423-25B861897252}" name="Tab Name" dataDxfId="16"/>
    <tableColumn id="2" xr3:uid="{23B31D9E-D903-4ACB-AA34-529212588FA3}" name="Column" dataDxfId="15"/>
    <tableColumn id="3" xr3:uid="{6D4EF540-8D5E-4E72-9102-D42C98F32FF0}" name="Field Name" dataDxfId="14"/>
    <tableColumn id="4" xr3:uid="{F7D6ADE3-7F97-4BD9-9621-6123EB056558}" name="Description" dataDxfId="13"/>
    <tableColumn id="5" xr3:uid="{7A4F67D7-ECC7-4D79-9F7B-41D164946A14}" name="Data Type" dataDxfId="12"/>
    <tableColumn id="6" xr3:uid="{A9B31E8C-8C5A-4FEE-8461-1938A6482A9A}" name="Max. Character" dataDxfId="11"/>
    <tableColumn id="7" xr3:uid="{23EA67E4-7349-4053-81FD-981625FE13A0}" name="Set Up Table Dependent" dataDxfId="10"/>
    <tableColumn id="8" xr3:uid="{8A965C26-5626-4F13-A227-761C1D2FF2A3}" name="Required Field" dataDxfId="9"/>
    <tableColumn id="9" xr3:uid="{5C5C1CD3-6D94-41C7-A347-A6D2B4FE149D}" name="Note" dataDxfId="8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160CD7-52CB-42C9-89D8-E339BD4DD375}" name="Table2135" displayName="Table2135" ref="C34:K54" totalsRowShown="0" headerRowDxfId="150" dataDxfId="149">
  <autoFilter ref="C34:K54" xr:uid="{03703C11-58A5-43F4-A09C-7522CE221E8F}"/>
  <tableColumns count="9">
    <tableColumn id="1" xr3:uid="{F8642CAE-8A4D-4FF5-A3C7-610C81CD3751}" name="Tab Name" dataDxfId="148"/>
    <tableColumn id="2" xr3:uid="{25D6D002-F8F7-4383-9380-811AED316D09}" name="Column" dataDxfId="147"/>
    <tableColumn id="3" xr3:uid="{F768E41D-ADBB-41DA-96A2-FA8B83B33348}" name="Field Name" dataDxfId="146"/>
    <tableColumn id="4" xr3:uid="{C6BBCEB1-AF13-4FD8-8BC7-2BE55E843B7A}" name="Description" dataDxfId="145"/>
    <tableColumn id="5" xr3:uid="{7917D3B0-7F52-443C-8639-703331115583}" name="Data Type" dataDxfId="144"/>
    <tableColumn id="6" xr3:uid="{3FB5DB78-4872-4F27-AC44-4AD7732E46CF}" name="Max. Character" dataDxfId="143"/>
    <tableColumn id="7" xr3:uid="{73A01267-6040-4807-8C2C-1A97657BBE1B}" name="Set Up Table Dependent" dataDxfId="142"/>
    <tableColumn id="8" xr3:uid="{859DB9A0-3EB3-4713-8426-82D2D9911C10}" name="Required Field" dataDxfId="141"/>
    <tableColumn id="9" xr3:uid="{B377BE19-84A2-4189-ABB8-DD501D213982}" name="Note" dataDxfId="140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456BB23-F8F1-43F6-90D5-D28AEFB2D692}" name="Table3146" displayName="Table3146" ref="C71:K80" totalsRowShown="0" headerRowDxfId="139" dataDxfId="138">
  <autoFilter ref="C71:K80" xr:uid="{6F7F7273-F282-4D56-90D3-3DAFF74D5DA8}"/>
  <tableColumns count="9">
    <tableColumn id="1" xr3:uid="{41904B9D-425D-40AA-8CAC-CC1BEB84E578}" name="Tab Name" dataDxfId="137"/>
    <tableColumn id="2" xr3:uid="{E153A0C9-21BD-4798-B25C-705D7610503A}" name="Column" dataDxfId="136"/>
    <tableColumn id="3" xr3:uid="{6E554AC3-5952-4C67-9413-78DDE9721D79}" name="Field Name" dataDxfId="135"/>
    <tableColumn id="4" xr3:uid="{459B1282-76C3-44DE-B777-598D31D9BB5E}" name="Description" dataDxfId="134"/>
    <tableColumn id="5" xr3:uid="{E5AB9615-59D0-4A78-BCCC-BD52D5ABAA47}" name="Data Type" dataDxfId="133"/>
    <tableColumn id="6" xr3:uid="{0CD0831C-FD1C-4BD7-B2C6-6792AFBED115}" name="Max. Character" dataDxfId="132"/>
    <tableColumn id="7" xr3:uid="{661D9314-3D92-495A-A9CC-A8AC05E55162}" name="Set Up Table Dependent" dataDxfId="131"/>
    <tableColumn id="8" xr3:uid="{AE2B2345-A3BC-4F23-A6B7-050A8A089375}" name="Required Field" dataDxfId="130"/>
    <tableColumn id="9" xr3:uid="{16191109-7E96-4795-8AF0-AFB5CAA8C196}" name="Not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E2EAB7-A4EC-49A8-85BE-CB00986C0064}" name="Table4157" displayName="Table4157" ref="C81:K104" totalsRowShown="0" headerRowDxfId="129" dataDxfId="128">
  <autoFilter ref="C81:K104" xr:uid="{388F2139-46AE-42F4-B09B-A09C1BC979FB}"/>
  <tableColumns count="9">
    <tableColumn id="1" xr3:uid="{933893CC-57BE-4E4A-B09B-08786D51C3A6}" name="Tab Name" dataDxfId="127"/>
    <tableColumn id="2" xr3:uid="{DFAE6068-23A2-42BB-A2C5-3643193516E8}" name="Column" dataDxfId="126"/>
    <tableColumn id="3" xr3:uid="{454AB55C-38A7-43F0-9BD0-6426415BCD8A}" name="Field Name" dataDxfId="125"/>
    <tableColumn id="4" xr3:uid="{B83C861E-390D-4DB7-82BB-E2005CF5E1A6}" name="Description" dataDxfId="124"/>
    <tableColumn id="5" xr3:uid="{7A461DBF-FC23-41B1-B69D-F6668BFAA635}" name="Data Type" dataDxfId="123"/>
    <tableColumn id="6" xr3:uid="{2B49D714-1775-44A2-B0FF-FB88279BD04D}" name="Max. Character" dataDxfId="122"/>
    <tableColumn id="7" xr3:uid="{5831E394-32A5-48A4-9A28-9584275C6594}" name="Set Up Table Dependent" dataDxfId="121"/>
    <tableColumn id="8" xr3:uid="{762B03C3-3A36-4FF6-8737-2FDEF439F10B}" name="Required Field" dataDxfId="120"/>
    <tableColumn id="9" xr3:uid="{1054D538-374B-42A2-B431-B808239D146A}" name="Note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3223BEC-2E3C-45C2-8610-C6C2D815014D}" name="Table5168" displayName="Table5168" ref="C105:K120" totalsRowShown="0" headerRowDxfId="119" dataDxfId="118">
  <autoFilter ref="C105:K120" xr:uid="{607C057D-8753-48E9-8DC2-AE4226E8491A}"/>
  <tableColumns count="9">
    <tableColumn id="1" xr3:uid="{081B72F5-3B87-4C35-AA2C-6A8BE4584577}" name="Tab Name" dataDxfId="117"/>
    <tableColumn id="2" xr3:uid="{132F02B7-26CE-46EB-B7E1-1E3076C7FA07}" name="Column" dataDxfId="116"/>
    <tableColumn id="3" xr3:uid="{6A16E0E2-1600-49C1-B565-A88809BF8AF7}" name="Field Name" dataDxfId="115"/>
    <tableColumn id="4" xr3:uid="{F5CE224B-B0D7-4FB5-B110-50A73F703390}" name="Description" dataDxfId="114"/>
    <tableColumn id="5" xr3:uid="{9A7B4ADF-C051-424F-94C0-EC0447791509}" name="Data Type" dataDxfId="113"/>
    <tableColumn id="6" xr3:uid="{A10CAD3E-AEA7-4474-B068-94991969990B}" name="Max. Character" dataDxfId="112"/>
    <tableColumn id="7" xr3:uid="{77A43698-0415-49C3-95B4-FDB05A635A34}" name="Set Up Table Dependent" dataDxfId="111"/>
    <tableColumn id="8" xr3:uid="{B094695E-6E81-4DA9-B4D7-6A4886993CB6}" name="Required Field" dataDxfId="110"/>
    <tableColumn id="9" xr3:uid="{12D6BD35-10F9-40FE-A6B3-8E77ADE6B449}" name="Note"/>
  </tableColumns>
  <tableStyleInfo name="TableStyleLight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2B1AB85-CEB7-45E1-9EA5-5F59F44949B4}" name="Table6179" displayName="Table6179" ref="C121:K153" totalsRowShown="0" headerRowDxfId="109" dataDxfId="108">
  <autoFilter ref="C121:K153" xr:uid="{CBECD8EA-BAD2-4BE1-A743-A2045CAEED64}"/>
  <tableColumns count="9">
    <tableColumn id="1" xr3:uid="{48B37A9B-5C8B-4BB8-A431-2FA7EBB316EC}" name="Tab Name" dataDxfId="107"/>
    <tableColumn id="2" xr3:uid="{99B1E642-9795-4950-A3AA-27C434CD3E24}" name="Column" dataDxfId="106"/>
    <tableColumn id="3" xr3:uid="{FF4EC232-E009-4A55-96B7-FEE102A9042A}" name="Field Name" dataDxfId="105"/>
    <tableColumn id="4" xr3:uid="{1D5E96F7-8170-4602-A693-28791603650F}" name="Description" dataDxfId="104"/>
    <tableColumn id="5" xr3:uid="{C3F96917-4E9F-41A0-AEF5-6FD9FA0879D6}" name="Data Type" dataDxfId="103"/>
    <tableColumn id="6" xr3:uid="{9F4B2903-CC71-4A6C-8D71-90B6E55B013A}" name="Max. Character" dataDxfId="102"/>
    <tableColumn id="7" xr3:uid="{9A220002-3DB4-4640-92D5-321E977A04D6}" name="Set Up Table Dependent" dataDxfId="101"/>
    <tableColumn id="8" xr3:uid="{A6F7D4BF-8973-443D-A51D-0149265DE966}" name="Required Field" dataDxfId="100"/>
    <tableColumn id="9" xr3:uid="{7929EE9B-689F-46B5-B27D-614E34A01DE2}" name="Note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D832441-F404-4BEC-8DB0-BFFD1EA1734A}" name="Table71510" displayName="Table71510" ref="C254:K276" totalsRowShown="0" headerRowDxfId="99" dataDxfId="98">
  <autoFilter ref="C254:K276" xr:uid="{857BC4BD-E6FB-4784-A5E8-161D9486A9A6}"/>
  <tableColumns count="9">
    <tableColumn id="1" xr3:uid="{AB586584-CE09-4195-A124-7426F2FE6A82}" name="Tab Name" dataDxfId="97"/>
    <tableColumn id="2" xr3:uid="{669A2B1B-6CD3-4546-9595-8B3862FF56A4}" name="Column" dataDxfId="96"/>
    <tableColumn id="3" xr3:uid="{93E40B7D-6CEF-4110-BE82-4EFC92DDD431}" name="Field Name" dataDxfId="95"/>
    <tableColumn id="4" xr3:uid="{CDA0EC04-B37C-4B42-853D-9092F5E7B4E8}" name="Description" dataDxfId="94"/>
    <tableColumn id="5" xr3:uid="{77DC4391-5FB8-4A2D-945B-52161A08BA08}" name="Data Type" dataDxfId="93"/>
    <tableColumn id="6" xr3:uid="{FDE13A9F-EC81-40AC-8988-6599DCA1FD09}" name="Max. Character" dataDxfId="92"/>
    <tableColumn id="7" xr3:uid="{F1771900-8EA7-4C47-B5F9-BBFE37B6D0B4}" name="Set Up Table Dependent" dataDxfId="91"/>
    <tableColumn id="8" xr3:uid="{A6CCFFA2-2407-4393-86F6-419D4D15BE95}" name="Required Field" dataDxfId="90"/>
    <tableColumn id="9" xr3:uid="{AA4510E9-66EA-4E85-941D-5983EE169CCA}" name="Note" dataDxfId="89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20B93D2-5FB5-4D45-A996-773C876065FA}" name="Table591611" displayName="Table591611" ref="C277:K282" totalsRowShown="0" headerRowDxfId="88" dataDxfId="87">
  <autoFilter ref="C277:K282" xr:uid="{51DDCE1C-96C7-4887-A1DB-80E1B4217AC6}"/>
  <tableColumns count="9">
    <tableColumn id="1" xr3:uid="{F59A270E-C575-4F68-924E-7B511BCD33BE}" name="Tab Name" dataDxfId="86"/>
    <tableColumn id="2" xr3:uid="{78BB965E-0834-44B4-82A4-431CCAEF4EF0}" name="Column" dataDxfId="85"/>
    <tableColumn id="3" xr3:uid="{79B6300B-1ADE-46EA-AB35-9F56AC337539}" name="Field Name" dataDxfId="84"/>
    <tableColumn id="4" xr3:uid="{A753F539-C9B7-4307-AAA6-0EC89B3E1B22}" name="Description" dataDxfId="83"/>
    <tableColumn id="5" xr3:uid="{68CF25B9-6973-41C6-8940-35C01576BA7C}" name="Data Type" dataDxfId="82"/>
    <tableColumn id="6" xr3:uid="{98D7E471-A752-493E-95A6-7D09A397AD64}" name="Max. Character" dataDxfId="81"/>
    <tableColumn id="7" xr3:uid="{3C633DFB-8CA7-40DD-BEFC-568D848FAE32}" name="Set Up Table Dependent" dataDxfId="80"/>
    <tableColumn id="8" xr3:uid="{4903DCA8-6BA1-4EC6-9B12-AEEBE2E3ADCD}" name="Required Field" dataDxfId="79"/>
    <tableColumn id="9" xr3:uid="{A3C50EE3-0566-4B52-A8CC-2ED6A4A95F38}" name="Note" dataDxfId="7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C93CD87-6755-4B2D-8CCF-58BF7A832620}" name="Table91723" displayName="Table91723" ref="C198:K216" totalsRowShown="0" headerRowDxfId="77" dataDxfId="75" headerRowBorderDxfId="76" tableBorderDxfId="74">
  <autoFilter ref="C198:K216" xr:uid="{A1A59044-CC8A-46F9-A3B5-0D7F994220F6}"/>
  <tableColumns count="9">
    <tableColumn id="1" xr3:uid="{4F7D90DE-63E9-4D8F-A573-58C11F52102C}" name="Tab Name" dataDxfId="73"/>
    <tableColumn id="2" xr3:uid="{CC3810A8-5162-4FFB-9632-4C27B0A7301C}" name="Column" dataDxfId="72"/>
    <tableColumn id="3" xr3:uid="{42321D35-A83D-4A28-A457-57EE12712E2E}" name="Field Name" dataDxfId="71"/>
    <tableColumn id="4" xr3:uid="{8CAE3484-DC74-468D-95CC-6819CAE9BB73}" name="Description" dataDxfId="70"/>
    <tableColumn id="5" xr3:uid="{CA4AD430-8C51-413B-9ACA-4AC75A48ED34}" name="Data Type" dataDxfId="69"/>
    <tableColumn id="6" xr3:uid="{65D48815-FCE7-4753-B78B-824E57968B31}" name="Max. Character" dataDxfId="68"/>
    <tableColumn id="7" xr3:uid="{D6401421-64C1-4313-8A0F-BA0F8CF66FC5}" name="Set Up Table Dependent" dataDxfId="67"/>
    <tableColumn id="8" xr3:uid="{D5DA75BC-1CE4-45E9-8899-F2D8EA32B4A7}" name="Required Field" dataDxfId="66"/>
    <tableColumn id="9" xr3:uid="{F93C6F06-ABB4-41E7-9DA6-CADFDA2A6B5D}" name="Note" dataDxfId="6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ADBD-783A-4361-974B-7B431A818E38}">
  <sheetPr>
    <tabColor theme="9"/>
  </sheetPr>
  <dimension ref="C1:K282"/>
  <sheetViews>
    <sheetView workbookViewId="0">
      <selection activeCell="D1" sqref="D1:F1"/>
    </sheetView>
  </sheetViews>
  <sheetFormatPr defaultRowHeight="14.5" x14ac:dyDescent="0.35"/>
  <cols>
    <col min="2" max="2" width="5.1796875" customWidth="1"/>
    <col min="3" max="3" width="20.81640625" style="7" customWidth="1"/>
    <col min="4" max="4" width="11" style="5" customWidth="1"/>
    <col min="5" max="5" width="26.1796875" style="5" bestFit="1" customWidth="1"/>
    <col min="6" max="6" width="63.7265625" style="8" customWidth="1"/>
    <col min="7" max="7" width="16" style="5" customWidth="1"/>
    <col min="8" max="8" width="16.453125" style="6" customWidth="1"/>
    <col min="9" max="9" width="24.7265625" style="6" customWidth="1"/>
    <col min="10" max="10" width="16.1796875" style="6" customWidth="1"/>
    <col min="11" max="11" width="40" customWidth="1"/>
  </cols>
  <sheetData>
    <row r="1" spans="3:11" ht="15.5" x14ac:dyDescent="0.35">
      <c r="D1" s="135" t="s">
        <v>0</v>
      </c>
      <c r="E1" s="135"/>
      <c r="F1" s="135"/>
    </row>
    <row r="2" spans="3:11" x14ac:dyDescent="0.35">
      <c r="D2" s="15"/>
      <c r="E2" s="15" t="s">
        <v>2</v>
      </c>
      <c r="F2" s="16" t="s">
        <v>1</v>
      </c>
    </row>
    <row r="3" spans="3:11" x14ac:dyDescent="0.35">
      <c r="D3" s="124"/>
      <c r="E3" s="15" t="s">
        <v>612</v>
      </c>
      <c r="F3" s="16" t="s">
        <v>3</v>
      </c>
    </row>
    <row r="4" spans="3:11" x14ac:dyDescent="0.35">
      <c r="D4" s="125"/>
      <c r="E4" s="15" t="s">
        <v>613</v>
      </c>
      <c r="F4" s="16" t="s">
        <v>614</v>
      </c>
    </row>
    <row r="5" spans="3:11" x14ac:dyDescent="0.35">
      <c r="D5" s="27"/>
      <c r="E5" s="15" t="s">
        <v>4</v>
      </c>
      <c r="F5" s="16" t="s">
        <v>5</v>
      </c>
    </row>
    <row r="7" spans="3:11" x14ac:dyDescent="0.35">
      <c r="C7" s="3" t="s">
        <v>6</v>
      </c>
      <c r="D7" s="3" t="s">
        <v>7</v>
      </c>
      <c r="E7" s="3" t="s">
        <v>8</v>
      </c>
      <c r="F7" s="4" t="s">
        <v>9</v>
      </c>
      <c r="G7" s="3" t="s">
        <v>10</v>
      </c>
      <c r="H7" s="4" t="s">
        <v>11</v>
      </c>
      <c r="I7" s="4" t="s">
        <v>12</v>
      </c>
      <c r="J7" s="4" t="s">
        <v>13</v>
      </c>
      <c r="K7" s="3" t="s">
        <v>14</v>
      </c>
    </row>
    <row r="8" spans="3:11" ht="29" x14ac:dyDescent="0.35">
      <c r="C8" s="7" t="s">
        <v>15</v>
      </c>
      <c r="D8" s="5" t="s">
        <v>16</v>
      </c>
      <c r="E8" s="5" t="s">
        <v>17</v>
      </c>
      <c r="F8" s="8" t="s">
        <v>18</v>
      </c>
      <c r="G8" s="5" t="s">
        <v>19</v>
      </c>
      <c r="H8" s="6">
        <v>15</v>
      </c>
      <c r="I8" s="6" t="s">
        <v>20</v>
      </c>
      <c r="J8" s="6" t="s">
        <v>21</v>
      </c>
      <c r="K8" s="9" t="s">
        <v>22</v>
      </c>
    </row>
    <row r="9" spans="3:11" ht="58" x14ac:dyDescent="0.35">
      <c r="D9" s="5" t="s">
        <v>23</v>
      </c>
      <c r="E9" s="5" t="s">
        <v>24</v>
      </c>
      <c r="F9" s="8" t="s">
        <v>25</v>
      </c>
      <c r="G9" s="5" t="s">
        <v>26</v>
      </c>
      <c r="H9" s="6">
        <v>1</v>
      </c>
      <c r="I9" s="6" t="s">
        <v>20</v>
      </c>
      <c r="J9" s="6" t="s">
        <v>27</v>
      </c>
      <c r="K9" s="9" t="s">
        <v>28</v>
      </c>
    </row>
    <row r="10" spans="3:11" x14ac:dyDescent="0.35">
      <c r="D10" s="5" t="s">
        <v>29</v>
      </c>
      <c r="E10" s="5" t="s">
        <v>30</v>
      </c>
      <c r="F10" s="8" t="s">
        <v>31</v>
      </c>
      <c r="G10" s="5" t="s">
        <v>32</v>
      </c>
      <c r="H10" s="6">
        <v>15</v>
      </c>
      <c r="I10" s="6" t="s">
        <v>20</v>
      </c>
      <c r="J10" s="6" t="s">
        <v>27</v>
      </c>
      <c r="K10" s="9"/>
    </row>
    <row r="11" spans="3:11" ht="58" x14ac:dyDescent="0.35">
      <c r="D11" s="5" t="s">
        <v>33</v>
      </c>
      <c r="E11" s="5" t="s">
        <v>34</v>
      </c>
      <c r="F11" s="8" t="s">
        <v>35</v>
      </c>
      <c r="G11" s="5" t="s">
        <v>19</v>
      </c>
      <c r="H11" s="6">
        <v>50</v>
      </c>
      <c r="I11" s="6" t="s">
        <v>20</v>
      </c>
      <c r="J11" s="6" t="s">
        <v>27</v>
      </c>
      <c r="K11" s="9"/>
    </row>
    <row r="12" spans="3:11" ht="101.5" x14ac:dyDescent="0.35">
      <c r="D12" s="5" t="s">
        <v>36</v>
      </c>
      <c r="E12" s="5" t="s">
        <v>37</v>
      </c>
      <c r="F12" s="8" t="s">
        <v>38</v>
      </c>
      <c r="G12" s="5" t="s">
        <v>19</v>
      </c>
      <c r="H12" s="6">
        <v>25</v>
      </c>
      <c r="I12" s="6" t="s">
        <v>27</v>
      </c>
      <c r="J12" s="6" t="s">
        <v>27</v>
      </c>
      <c r="K12" s="9"/>
    </row>
    <row r="13" spans="3:11" ht="29" x14ac:dyDescent="0.35">
      <c r="D13" s="5" t="s">
        <v>39</v>
      </c>
      <c r="E13" s="5" t="s">
        <v>40</v>
      </c>
      <c r="F13" s="8" t="s">
        <v>41</v>
      </c>
      <c r="G13" s="5" t="s">
        <v>19</v>
      </c>
      <c r="H13" s="6">
        <v>25</v>
      </c>
      <c r="I13" s="6" t="s">
        <v>27</v>
      </c>
      <c r="J13" s="6" t="s">
        <v>27</v>
      </c>
      <c r="K13" s="9"/>
    </row>
    <row r="14" spans="3:11" ht="72.5" x14ac:dyDescent="0.35">
      <c r="D14" s="5" t="s">
        <v>42</v>
      </c>
      <c r="E14" s="5" t="s">
        <v>43</v>
      </c>
      <c r="F14" s="8" t="s">
        <v>44</v>
      </c>
      <c r="G14" s="5" t="s">
        <v>19</v>
      </c>
      <c r="H14" s="6">
        <v>50</v>
      </c>
      <c r="I14" s="6" t="s">
        <v>27</v>
      </c>
      <c r="J14" s="6" t="s">
        <v>27</v>
      </c>
      <c r="K14" s="9"/>
    </row>
    <row r="15" spans="3:11" ht="58" x14ac:dyDescent="0.35">
      <c r="D15" s="5" t="s">
        <v>45</v>
      </c>
      <c r="E15" s="5" t="s">
        <v>46</v>
      </c>
      <c r="F15" s="8" t="s">
        <v>47</v>
      </c>
      <c r="G15" s="5" t="s">
        <v>26</v>
      </c>
      <c r="H15" s="6">
        <v>3</v>
      </c>
      <c r="I15" s="6" t="s">
        <v>27</v>
      </c>
      <c r="J15" s="6" t="s">
        <v>27</v>
      </c>
      <c r="K15" s="9"/>
    </row>
    <row r="16" spans="3:11" ht="130.5" x14ac:dyDescent="0.35">
      <c r="D16" s="5" t="s">
        <v>48</v>
      </c>
      <c r="E16" s="5" t="s">
        <v>49</v>
      </c>
      <c r="F16" s="8" t="s">
        <v>50</v>
      </c>
      <c r="G16" s="5" t="s">
        <v>19</v>
      </c>
      <c r="H16" s="6">
        <v>50</v>
      </c>
      <c r="I16" s="6" t="s">
        <v>20</v>
      </c>
      <c r="J16" s="6" t="s">
        <v>27</v>
      </c>
      <c r="K16" s="9"/>
    </row>
    <row r="17" spans="4:11" x14ac:dyDescent="0.35">
      <c r="D17" s="5" t="s">
        <v>51</v>
      </c>
      <c r="E17" s="5" t="s">
        <v>52</v>
      </c>
      <c r="F17" s="8" t="s">
        <v>53</v>
      </c>
      <c r="G17" s="5" t="s">
        <v>54</v>
      </c>
      <c r="H17" s="6">
        <v>10</v>
      </c>
      <c r="I17" s="6" t="s">
        <v>20</v>
      </c>
      <c r="J17" s="6" t="s">
        <v>20</v>
      </c>
      <c r="K17" s="9"/>
    </row>
    <row r="18" spans="4:11" ht="87" x14ac:dyDescent="0.35">
      <c r="D18" s="5" t="s">
        <v>55</v>
      </c>
      <c r="E18" s="5" t="s">
        <v>56</v>
      </c>
      <c r="F18" s="8" t="s">
        <v>57</v>
      </c>
      <c r="K18" s="9" t="s">
        <v>58</v>
      </c>
    </row>
    <row r="19" spans="4:11" ht="87" x14ac:dyDescent="0.35">
      <c r="D19" s="5" t="s">
        <v>59</v>
      </c>
      <c r="E19" s="5" t="s">
        <v>60</v>
      </c>
      <c r="F19" s="8" t="s">
        <v>61</v>
      </c>
      <c r="G19" s="5" t="s">
        <v>26</v>
      </c>
      <c r="H19" s="6">
        <v>1</v>
      </c>
      <c r="I19" s="6" t="s">
        <v>20</v>
      </c>
      <c r="J19" s="6" t="s">
        <v>27</v>
      </c>
      <c r="K19" s="9"/>
    </row>
    <row r="20" spans="4:11" x14ac:dyDescent="0.35">
      <c r="D20" s="5" t="s">
        <v>62</v>
      </c>
      <c r="E20" s="5" t="s">
        <v>63</v>
      </c>
      <c r="F20" s="8" t="s">
        <v>64</v>
      </c>
      <c r="G20" s="5" t="s">
        <v>19</v>
      </c>
      <c r="H20" s="6">
        <v>50</v>
      </c>
      <c r="I20" s="6" t="s">
        <v>20</v>
      </c>
      <c r="J20" s="6" t="s">
        <v>20</v>
      </c>
      <c r="K20" s="9"/>
    </row>
    <row r="21" spans="4:11" ht="43.5" x14ac:dyDescent="0.35">
      <c r="D21" s="5" t="s">
        <v>65</v>
      </c>
      <c r="E21" s="5" t="s">
        <v>66</v>
      </c>
      <c r="F21" s="8" t="s">
        <v>67</v>
      </c>
      <c r="G21" s="5" t="s">
        <v>19</v>
      </c>
      <c r="H21" s="6">
        <v>50</v>
      </c>
      <c r="I21" s="6" t="s">
        <v>20</v>
      </c>
      <c r="J21" s="6" t="s">
        <v>27</v>
      </c>
      <c r="K21" s="9"/>
    </row>
    <row r="22" spans="4:11" x14ac:dyDescent="0.35">
      <c r="D22" s="5" t="s">
        <v>68</v>
      </c>
      <c r="E22" s="5" t="s">
        <v>69</v>
      </c>
      <c r="F22" s="8" t="s">
        <v>70</v>
      </c>
      <c r="G22" s="5" t="s">
        <v>26</v>
      </c>
      <c r="H22" s="6">
        <v>20</v>
      </c>
      <c r="I22" s="6" t="s">
        <v>20</v>
      </c>
      <c r="J22" s="6" t="s">
        <v>20</v>
      </c>
      <c r="K22" s="9"/>
    </row>
    <row r="23" spans="4:11" x14ac:dyDescent="0.35">
      <c r="D23" s="5" t="s">
        <v>71</v>
      </c>
      <c r="E23" s="5" t="s">
        <v>72</v>
      </c>
      <c r="F23" s="8" t="s">
        <v>73</v>
      </c>
      <c r="G23" s="5" t="s">
        <v>26</v>
      </c>
      <c r="H23" s="6">
        <v>10</v>
      </c>
      <c r="I23" s="6" t="s">
        <v>20</v>
      </c>
      <c r="J23" s="6" t="s">
        <v>20</v>
      </c>
      <c r="K23" s="9"/>
    </row>
    <row r="24" spans="4:11" x14ac:dyDescent="0.35">
      <c r="D24" s="5" t="s">
        <v>74</v>
      </c>
      <c r="E24" s="5" t="s">
        <v>75</v>
      </c>
      <c r="F24" s="8" t="s">
        <v>76</v>
      </c>
      <c r="G24" s="5" t="s">
        <v>26</v>
      </c>
      <c r="H24" s="6">
        <v>50</v>
      </c>
      <c r="I24" s="6" t="s">
        <v>20</v>
      </c>
      <c r="J24" s="6" t="s">
        <v>20</v>
      </c>
      <c r="K24" s="9"/>
    </row>
    <row r="25" spans="4:11" x14ac:dyDescent="0.35">
      <c r="D25" s="5" t="s">
        <v>77</v>
      </c>
      <c r="E25" s="5" t="s">
        <v>78</v>
      </c>
      <c r="F25" s="8" t="s">
        <v>79</v>
      </c>
      <c r="G25" s="5" t="s">
        <v>32</v>
      </c>
      <c r="H25" s="6">
        <v>100</v>
      </c>
      <c r="I25" s="6" t="s">
        <v>20</v>
      </c>
      <c r="J25" s="6" t="s">
        <v>20</v>
      </c>
      <c r="K25" s="9"/>
    </row>
    <row r="26" spans="4:11" x14ac:dyDescent="0.35">
      <c r="D26" s="5" t="s">
        <v>80</v>
      </c>
      <c r="E26" s="5" t="s">
        <v>81</v>
      </c>
      <c r="F26" s="8" t="s">
        <v>82</v>
      </c>
      <c r="G26" s="5" t="s">
        <v>32</v>
      </c>
      <c r="H26" s="6">
        <v>250</v>
      </c>
      <c r="I26" s="6" t="s">
        <v>20</v>
      </c>
      <c r="J26" s="6" t="s">
        <v>20</v>
      </c>
      <c r="K26" s="9"/>
    </row>
    <row r="27" spans="4:11" x14ac:dyDescent="0.35">
      <c r="D27" s="5" t="s">
        <v>83</v>
      </c>
      <c r="E27" s="5" t="s">
        <v>88</v>
      </c>
      <c r="F27" s="8" t="s">
        <v>89</v>
      </c>
      <c r="G27" s="5" t="s">
        <v>26</v>
      </c>
      <c r="H27" s="6">
        <v>1</v>
      </c>
      <c r="I27" s="6" t="s">
        <v>20</v>
      </c>
      <c r="J27" s="6" t="s">
        <v>20</v>
      </c>
      <c r="K27" s="9" t="s">
        <v>86</v>
      </c>
    </row>
    <row r="28" spans="4:11" x14ac:dyDescent="0.35">
      <c r="D28" s="5" t="s">
        <v>87</v>
      </c>
      <c r="E28" s="5" t="s">
        <v>91</v>
      </c>
      <c r="F28" s="8" t="s">
        <v>92</v>
      </c>
      <c r="G28" s="5" t="s">
        <v>26</v>
      </c>
      <c r="H28" s="6">
        <v>1</v>
      </c>
      <c r="I28" s="6" t="s">
        <v>20</v>
      </c>
      <c r="J28" s="6" t="s">
        <v>20</v>
      </c>
      <c r="K28" s="9" t="s">
        <v>86</v>
      </c>
    </row>
    <row r="29" spans="4:11" x14ac:dyDescent="0.35">
      <c r="D29" s="5" t="s">
        <v>90</v>
      </c>
      <c r="E29" s="5" t="s">
        <v>94</v>
      </c>
      <c r="F29" s="8" t="s">
        <v>95</v>
      </c>
      <c r="G29" s="5" t="s">
        <v>26</v>
      </c>
      <c r="H29" s="6">
        <v>1</v>
      </c>
      <c r="I29" s="6" t="s">
        <v>20</v>
      </c>
      <c r="J29" s="6" t="s">
        <v>20</v>
      </c>
      <c r="K29" s="9" t="s">
        <v>86</v>
      </c>
    </row>
    <row r="30" spans="4:11" x14ac:dyDescent="0.35">
      <c r="D30" s="5" t="s">
        <v>93</v>
      </c>
      <c r="E30" s="5" t="s">
        <v>97</v>
      </c>
      <c r="F30" s="8" t="s">
        <v>98</v>
      </c>
      <c r="G30" s="5" t="s">
        <v>26</v>
      </c>
      <c r="H30" s="6">
        <v>1</v>
      </c>
      <c r="I30" s="6" t="s">
        <v>20</v>
      </c>
      <c r="J30" s="6" t="s">
        <v>20</v>
      </c>
      <c r="K30" s="9" t="s">
        <v>86</v>
      </c>
    </row>
    <row r="31" spans="4:11" x14ac:dyDescent="0.35">
      <c r="D31" s="5" t="s">
        <v>96</v>
      </c>
      <c r="E31" s="5" t="s">
        <v>100</v>
      </c>
      <c r="F31" s="8" t="s">
        <v>101</v>
      </c>
      <c r="G31" s="5" t="s">
        <v>26</v>
      </c>
      <c r="H31" s="6">
        <v>1</v>
      </c>
      <c r="I31" s="6" t="s">
        <v>20</v>
      </c>
      <c r="J31" s="6" t="s">
        <v>20</v>
      </c>
      <c r="K31" s="9" t="s">
        <v>86</v>
      </c>
    </row>
    <row r="32" spans="4:11" ht="72.5" x14ac:dyDescent="0.35">
      <c r="D32" s="5" t="s">
        <v>99</v>
      </c>
      <c r="E32" s="5" t="s">
        <v>103</v>
      </c>
      <c r="F32" s="8" t="s">
        <v>104</v>
      </c>
      <c r="G32" s="5" t="s">
        <v>26</v>
      </c>
      <c r="H32" s="6">
        <v>1</v>
      </c>
      <c r="I32" s="6" t="s">
        <v>20</v>
      </c>
      <c r="J32" s="6" t="s">
        <v>27</v>
      </c>
      <c r="K32" s="9" t="s">
        <v>105</v>
      </c>
    </row>
    <row r="33" spans="3:11" ht="43.5" x14ac:dyDescent="0.35">
      <c r="D33" s="5" t="s">
        <v>102</v>
      </c>
      <c r="E33" s="5" t="s">
        <v>107</v>
      </c>
      <c r="F33" s="8" t="s">
        <v>108</v>
      </c>
      <c r="G33" s="5" t="s">
        <v>54</v>
      </c>
      <c r="H33" s="6">
        <v>10</v>
      </c>
      <c r="I33" s="6" t="s">
        <v>20</v>
      </c>
      <c r="J33" s="6" t="s">
        <v>20</v>
      </c>
      <c r="K33" s="9" t="s">
        <v>109</v>
      </c>
    </row>
    <row r="34" spans="3:11" x14ac:dyDescent="0.35">
      <c r="C34" s="10" t="s">
        <v>6</v>
      </c>
      <c r="D34" s="10" t="s">
        <v>7</v>
      </c>
      <c r="E34" s="10" t="s">
        <v>8</v>
      </c>
      <c r="F34" s="11" t="s">
        <v>9</v>
      </c>
      <c r="G34" s="10" t="s">
        <v>10</v>
      </c>
      <c r="H34" s="11" t="s">
        <v>11</v>
      </c>
      <c r="I34" s="11" t="s">
        <v>12</v>
      </c>
      <c r="J34" s="11" t="s">
        <v>13</v>
      </c>
      <c r="K34" s="10" t="s">
        <v>14</v>
      </c>
    </row>
    <row r="35" spans="3:11" ht="58" x14ac:dyDescent="0.35">
      <c r="C35" s="12" t="s">
        <v>110</v>
      </c>
      <c r="D35" s="5" t="s">
        <v>16</v>
      </c>
      <c r="E35" s="5" t="s">
        <v>30</v>
      </c>
      <c r="F35" s="8" t="s">
        <v>111</v>
      </c>
      <c r="G35" s="5" t="s">
        <v>32</v>
      </c>
      <c r="H35" s="6">
        <v>15</v>
      </c>
      <c r="I35" s="6" t="s">
        <v>20</v>
      </c>
      <c r="J35" s="6" t="s">
        <v>27</v>
      </c>
      <c r="K35" s="9" t="s">
        <v>112</v>
      </c>
    </row>
    <row r="36" spans="3:11" ht="29" x14ac:dyDescent="0.35">
      <c r="D36" s="5" t="s">
        <v>23</v>
      </c>
      <c r="E36" s="5" t="s">
        <v>113</v>
      </c>
      <c r="F36" s="8" t="s">
        <v>114</v>
      </c>
      <c r="G36" s="5" t="s">
        <v>26</v>
      </c>
      <c r="H36" s="6">
        <v>1</v>
      </c>
      <c r="I36" s="6" t="s">
        <v>20</v>
      </c>
      <c r="J36" s="6" t="s">
        <v>27</v>
      </c>
      <c r="K36" s="9"/>
    </row>
    <row r="37" spans="3:11" x14ac:dyDescent="0.35">
      <c r="D37" s="5" t="s">
        <v>29</v>
      </c>
      <c r="E37" s="5" t="s">
        <v>63</v>
      </c>
      <c r="F37" s="8" t="s">
        <v>115</v>
      </c>
      <c r="G37" s="5" t="s">
        <v>19</v>
      </c>
      <c r="H37" s="6">
        <v>50</v>
      </c>
      <c r="I37" s="6" t="s">
        <v>20</v>
      </c>
      <c r="J37" s="6" t="s">
        <v>20</v>
      </c>
      <c r="K37" s="9"/>
    </row>
    <row r="38" spans="3:11" ht="29" x14ac:dyDescent="0.35">
      <c r="D38" s="5" t="s">
        <v>33</v>
      </c>
      <c r="E38" s="5" t="s">
        <v>116</v>
      </c>
      <c r="F38" s="8" t="s">
        <v>117</v>
      </c>
      <c r="G38" s="5" t="s">
        <v>19</v>
      </c>
      <c r="H38" s="6">
        <v>50</v>
      </c>
      <c r="I38" s="6" t="s">
        <v>20</v>
      </c>
      <c r="J38" s="6" t="s">
        <v>27</v>
      </c>
      <c r="K38" s="9"/>
    </row>
    <row r="39" spans="3:11" x14ac:dyDescent="0.35">
      <c r="D39" s="5" t="s">
        <v>36</v>
      </c>
      <c r="E39" s="5" t="s">
        <v>118</v>
      </c>
      <c r="F39" s="8" t="s">
        <v>119</v>
      </c>
      <c r="G39" s="5" t="s">
        <v>32</v>
      </c>
      <c r="H39" s="6">
        <v>50</v>
      </c>
      <c r="I39" s="6" t="s">
        <v>20</v>
      </c>
      <c r="J39" s="6" t="s">
        <v>27</v>
      </c>
      <c r="K39" s="9"/>
    </row>
    <row r="40" spans="3:11" x14ac:dyDescent="0.35">
      <c r="D40" s="5" t="s">
        <v>39</v>
      </c>
      <c r="E40" s="5" t="s">
        <v>120</v>
      </c>
      <c r="F40" s="8" t="s">
        <v>121</v>
      </c>
      <c r="G40" s="5" t="s">
        <v>32</v>
      </c>
      <c r="H40" s="6">
        <v>50</v>
      </c>
      <c r="I40" s="6" t="s">
        <v>20</v>
      </c>
      <c r="J40" s="6" t="s">
        <v>27</v>
      </c>
      <c r="K40" s="9"/>
    </row>
    <row r="41" spans="3:11" x14ac:dyDescent="0.35">
      <c r="D41" s="5" t="s">
        <v>42</v>
      </c>
      <c r="E41" s="5" t="s">
        <v>69</v>
      </c>
      <c r="F41" s="8" t="s">
        <v>122</v>
      </c>
      <c r="G41" s="5" t="s">
        <v>26</v>
      </c>
      <c r="H41" s="6">
        <v>50</v>
      </c>
      <c r="I41" s="6" t="s">
        <v>20</v>
      </c>
      <c r="J41" s="6" t="s">
        <v>20</v>
      </c>
      <c r="K41" s="9"/>
    </row>
    <row r="42" spans="3:11" x14ac:dyDescent="0.35">
      <c r="D42" s="5" t="s">
        <v>45</v>
      </c>
      <c r="E42" s="5" t="s">
        <v>72</v>
      </c>
      <c r="F42" s="8" t="s">
        <v>73</v>
      </c>
      <c r="G42" s="5" t="s">
        <v>26</v>
      </c>
      <c r="H42" s="6">
        <v>10</v>
      </c>
      <c r="I42" s="6" t="s">
        <v>20</v>
      </c>
      <c r="J42" s="6" t="s">
        <v>20</v>
      </c>
      <c r="K42" s="9"/>
    </row>
    <row r="43" spans="3:11" x14ac:dyDescent="0.35">
      <c r="D43" s="5" t="s">
        <v>48</v>
      </c>
      <c r="E43" s="5" t="s">
        <v>123</v>
      </c>
      <c r="F43" s="8" t="s">
        <v>76</v>
      </c>
      <c r="G43" s="5" t="s">
        <v>26</v>
      </c>
      <c r="H43" s="6">
        <v>20</v>
      </c>
      <c r="I43" s="6" t="s">
        <v>20</v>
      </c>
      <c r="J43" s="6" t="s">
        <v>20</v>
      </c>
      <c r="K43" s="9"/>
    </row>
    <row r="44" spans="3:11" x14ac:dyDescent="0.35">
      <c r="D44" s="5" t="s">
        <v>124</v>
      </c>
      <c r="E44" s="5" t="s">
        <v>78</v>
      </c>
      <c r="F44" s="8" t="s">
        <v>125</v>
      </c>
      <c r="G44" s="5" t="s">
        <v>32</v>
      </c>
      <c r="H44" s="6">
        <v>50</v>
      </c>
      <c r="I44" s="6" t="s">
        <v>20</v>
      </c>
      <c r="J44" s="6" t="s">
        <v>20</v>
      </c>
      <c r="K44" s="9"/>
    </row>
    <row r="45" spans="3:11" x14ac:dyDescent="0.35">
      <c r="D45" s="5" t="s">
        <v>55</v>
      </c>
      <c r="E45" s="5" t="s">
        <v>126</v>
      </c>
      <c r="F45" s="8" t="s">
        <v>127</v>
      </c>
      <c r="G45" s="5" t="s">
        <v>19</v>
      </c>
      <c r="H45" s="6">
        <v>50</v>
      </c>
      <c r="I45" s="6" t="s">
        <v>20</v>
      </c>
      <c r="J45" s="6" t="s">
        <v>27</v>
      </c>
      <c r="K45" s="9"/>
    </row>
    <row r="46" spans="3:11" x14ac:dyDescent="0.35">
      <c r="D46" s="5" t="s">
        <v>59</v>
      </c>
      <c r="E46" s="5" t="s">
        <v>128</v>
      </c>
      <c r="F46" s="8" t="s">
        <v>129</v>
      </c>
      <c r="G46" s="5" t="s">
        <v>19</v>
      </c>
      <c r="H46" s="6">
        <v>2</v>
      </c>
      <c r="I46" s="6" t="s">
        <v>20</v>
      </c>
      <c r="J46" s="6" t="s">
        <v>27</v>
      </c>
      <c r="K46" s="9"/>
    </row>
    <row r="47" spans="3:11" x14ac:dyDescent="0.35">
      <c r="D47" s="5" t="s">
        <v>62</v>
      </c>
      <c r="E47" s="5" t="s">
        <v>130</v>
      </c>
      <c r="F47" s="8" t="s">
        <v>131</v>
      </c>
      <c r="G47" s="5" t="s">
        <v>32</v>
      </c>
      <c r="H47" s="6">
        <v>10</v>
      </c>
      <c r="I47" s="6" t="s">
        <v>20</v>
      </c>
      <c r="J47" s="6" t="s">
        <v>27</v>
      </c>
      <c r="K47" s="9"/>
    </row>
    <row r="48" spans="3:11" x14ac:dyDescent="0.35">
      <c r="D48" s="5" t="s">
        <v>65</v>
      </c>
      <c r="E48" s="5" t="s">
        <v>132</v>
      </c>
      <c r="F48" s="8" t="s">
        <v>133</v>
      </c>
      <c r="G48" s="5" t="s">
        <v>32</v>
      </c>
      <c r="H48" s="6">
        <v>10</v>
      </c>
      <c r="I48" s="6" t="s">
        <v>20</v>
      </c>
      <c r="J48" s="6" t="s">
        <v>20</v>
      </c>
      <c r="K48" s="9"/>
    </row>
    <row r="49" spans="3:11" hidden="1" x14ac:dyDescent="0.35">
      <c r="D49" s="5" t="s">
        <v>68</v>
      </c>
      <c r="E49" s="5" t="s">
        <v>607</v>
      </c>
      <c r="F49" s="8" t="s">
        <v>615</v>
      </c>
      <c r="G49" s="5" t="s">
        <v>26</v>
      </c>
      <c r="H49" s="6">
        <v>1</v>
      </c>
      <c r="I49" s="6" t="s">
        <v>20</v>
      </c>
      <c r="J49" s="6" t="s">
        <v>20</v>
      </c>
      <c r="K49" s="9" t="s">
        <v>619</v>
      </c>
    </row>
    <row r="50" spans="3:11" hidden="1" x14ac:dyDescent="0.35">
      <c r="D50" s="5" t="s">
        <v>71</v>
      </c>
      <c r="E50" s="5" t="s">
        <v>608</v>
      </c>
      <c r="F50" s="8" t="s">
        <v>616</v>
      </c>
      <c r="G50" s="5" t="s">
        <v>26</v>
      </c>
      <c r="H50" s="6">
        <v>1</v>
      </c>
      <c r="I50" s="6" t="s">
        <v>20</v>
      </c>
      <c r="J50" s="6" t="s">
        <v>20</v>
      </c>
      <c r="K50" s="9" t="s">
        <v>619</v>
      </c>
    </row>
    <row r="51" spans="3:11" hidden="1" x14ac:dyDescent="0.35">
      <c r="D51" s="5" t="s">
        <v>74</v>
      </c>
      <c r="E51" s="5" t="s">
        <v>609</v>
      </c>
      <c r="F51" s="8" t="s">
        <v>617</v>
      </c>
      <c r="G51" s="5" t="s">
        <v>26</v>
      </c>
      <c r="H51" s="6">
        <v>1</v>
      </c>
      <c r="I51" s="6" t="s">
        <v>20</v>
      </c>
      <c r="J51" s="6" t="s">
        <v>20</v>
      </c>
      <c r="K51" s="9" t="s">
        <v>619</v>
      </c>
    </row>
    <row r="52" spans="3:11" hidden="1" x14ac:dyDescent="0.35">
      <c r="D52" s="5" t="s">
        <v>77</v>
      </c>
      <c r="E52" s="5" t="s">
        <v>610</v>
      </c>
      <c r="F52" s="8" t="s">
        <v>618</v>
      </c>
      <c r="G52" s="5" t="s">
        <v>26</v>
      </c>
      <c r="H52" s="6">
        <v>1</v>
      </c>
      <c r="I52" s="6" t="s">
        <v>20</v>
      </c>
      <c r="J52" s="6" t="s">
        <v>20</v>
      </c>
      <c r="K52" s="9" t="s">
        <v>619</v>
      </c>
    </row>
    <row r="53" spans="3:11" ht="29" x14ac:dyDescent="0.35">
      <c r="D53" s="5" t="s">
        <v>80</v>
      </c>
      <c r="E53" s="5" t="s">
        <v>103</v>
      </c>
      <c r="F53" s="8" t="s">
        <v>134</v>
      </c>
      <c r="G53" s="5" t="s">
        <v>26</v>
      </c>
      <c r="H53" s="6">
        <v>1</v>
      </c>
      <c r="I53" s="6" t="s">
        <v>20</v>
      </c>
      <c r="J53" s="6" t="s">
        <v>20</v>
      </c>
      <c r="K53" s="9"/>
    </row>
    <row r="54" spans="3:11" x14ac:dyDescent="0.35">
      <c r="D54" s="5" t="s">
        <v>83</v>
      </c>
      <c r="E54" s="5" t="s">
        <v>135</v>
      </c>
      <c r="F54" s="8" t="s">
        <v>136</v>
      </c>
      <c r="G54" s="5" t="s">
        <v>137</v>
      </c>
      <c r="H54" s="6">
        <v>10</v>
      </c>
      <c r="I54" s="6" t="s">
        <v>20</v>
      </c>
      <c r="J54" s="6" t="s">
        <v>20</v>
      </c>
      <c r="K54" s="9"/>
    </row>
    <row r="55" spans="3:11" x14ac:dyDescent="0.35">
      <c r="C55" s="90" t="s">
        <v>6</v>
      </c>
      <c r="D55" s="90" t="s">
        <v>7</v>
      </c>
      <c r="E55" s="90" t="s">
        <v>8</v>
      </c>
      <c r="F55" s="91" t="s">
        <v>9</v>
      </c>
      <c r="G55" s="90" t="s">
        <v>10</v>
      </c>
      <c r="H55" s="91" t="s">
        <v>11</v>
      </c>
      <c r="I55" s="91" t="s">
        <v>12</v>
      </c>
      <c r="J55" s="91" t="s">
        <v>13</v>
      </c>
      <c r="K55" s="90" t="s">
        <v>14</v>
      </c>
    </row>
    <row r="56" spans="3:11" ht="58" x14ac:dyDescent="0.35">
      <c r="C56" s="92" t="s">
        <v>138</v>
      </c>
      <c r="D56" s="93" t="s">
        <v>16</v>
      </c>
      <c r="E56" s="93" t="s">
        <v>139</v>
      </c>
      <c r="F56" s="94" t="s">
        <v>140</v>
      </c>
      <c r="G56" s="93" t="s">
        <v>141</v>
      </c>
      <c r="H56" s="95">
        <v>9</v>
      </c>
      <c r="I56" s="95" t="s">
        <v>20</v>
      </c>
      <c r="J56" s="95" t="s">
        <v>27</v>
      </c>
      <c r="K56" s="96" t="s">
        <v>142</v>
      </c>
    </row>
    <row r="57" spans="3:11" x14ac:dyDescent="0.35">
      <c r="C57" s="97"/>
      <c r="D57" s="93" t="s">
        <v>23</v>
      </c>
      <c r="E57" s="93" t="s">
        <v>143</v>
      </c>
      <c r="F57" s="94" t="s">
        <v>144</v>
      </c>
      <c r="G57" s="93" t="s">
        <v>19</v>
      </c>
      <c r="H57" s="95">
        <v>50</v>
      </c>
      <c r="I57" s="95" t="s">
        <v>20</v>
      </c>
      <c r="J57" s="95" t="s">
        <v>20</v>
      </c>
      <c r="K57" s="98"/>
    </row>
    <row r="58" spans="3:11" x14ac:dyDescent="0.35">
      <c r="C58" s="97"/>
      <c r="D58" s="93" t="s">
        <v>29</v>
      </c>
      <c r="E58" s="93" t="s">
        <v>116</v>
      </c>
      <c r="F58" s="94" t="s">
        <v>145</v>
      </c>
      <c r="G58" s="93" t="s">
        <v>19</v>
      </c>
      <c r="H58" s="95">
        <v>50</v>
      </c>
      <c r="I58" s="95" t="s">
        <v>20</v>
      </c>
      <c r="J58" s="95" t="s">
        <v>27</v>
      </c>
      <c r="K58" s="98"/>
    </row>
    <row r="59" spans="3:11" x14ac:dyDescent="0.35">
      <c r="C59" s="97"/>
      <c r="D59" s="93" t="s">
        <v>33</v>
      </c>
      <c r="E59" s="93" t="s">
        <v>118</v>
      </c>
      <c r="F59" s="94" t="s">
        <v>422</v>
      </c>
      <c r="G59" s="93" t="s">
        <v>19</v>
      </c>
      <c r="H59" s="95">
        <v>50</v>
      </c>
      <c r="I59" s="95" t="s">
        <v>20</v>
      </c>
      <c r="J59" s="95" t="s">
        <v>20</v>
      </c>
      <c r="K59" s="98"/>
    </row>
    <row r="60" spans="3:11" x14ac:dyDescent="0.35">
      <c r="C60" s="97"/>
      <c r="D60" s="93" t="s">
        <v>36</v>
      </c>
      <c r="E60" s="93" t="s">
        <v>120</v>
      </c>
      <c r="F60" s="94" t="s">
        <v>422</v>
      </c>
      <c r="G60" s="93" t="s">
        <v>19</v>
      </c>
      <c r="H60" s="95">
        <v>50</v>
      </c>
      <c r="I60" s="95" t="s">
        <v>20</v>
      </c>
      <c r="J60" s="95" t="s">
        <v>20</v>
      </c>
      <c r="K60" s="98"/>
    </row>
    <row r="61" spans="3:11" x14ac:dyDescent="0.35">
      <c r="C61" s="97"/>
      <c r="D61" s="93" t="s">
        <v>39</v>
      </c>
      <c r="E61" s="93" t="s">
        <v>126</v>
      </c>
      <c r="F61" s="94" t="s">
        <v>423</v>
      </c>
      <c r="G61" s="93" t="s">
        <v>19</v>
      </c>
      <c r="H61" s="95">
        <v>50</v>
      </c>
      <c r="I61" s="95" t="s">
        <v>20</v>
      </c>
      <c r="J61" s="95" t="s">
        <v>20</v>
      </c>
      <c r="K61" s="98"/>
    </row>
    <row r="62" spans="3:11" x14ac:dyDescent="0.35">
      <c r="C62" s="97"/>
      <c r="D62" s="93" t="s">
        <v>42</v>
      </c>
      <c r="E62" s="93" t="s">
        <v>128</v>
      </c>
      <c r="F62" s="94" t="s">
        <v>424</v>
      </c>
      <c r="G62" s="93" t="s">
        <v>19</v>
      </c>
      <c r="H62" s="95">
        <v>2</v>
      </c>
      <c r="I62" s="95" t="s">
        <v>20</v>
      </c>
      <c r="J62" s="95" t="s">
        <v>20</v>
      </c>
      <c r="K62" s="98"/>
    </row>
    <row r="63" spans="3:11" x14ac:dyDescent="0.35">
      <c r="C63" s="97"/>
      <c r="D63" s="93" t="s">
        <v>45</v>
      </c>
      <c r="E63" s="93" t="s">
        <v>130</v>
      </c>
      <c r="F63" s="94" t="s">
        <v>425</v>
      </c>
      <c r="G63" s="93" t="s">
        <v>19</v>
      </c>
      <c r="H63" s="95">
        <v>10</v>
      </c>
      <c r="I63" s="95" t="s">
        <v>20</v>
      </c>
      <c r="J63" s="95" t="s">
        <v>20</v>
      </c>
      <c r="K63" s="98"/>
    </row>
    <row r="64" spans="3:11" x14ac:dyDescent="0.35">
      <c r="C64" s="97"/>
      <c r="D64" s="93" t="s">
        <v>48</v>
      </c>
      <c r="E64" s="93" t="s">
        <v>421</v>
      </c>
      <c r="F64" s="94" t="s">
        <v>426</v>
      </c>
      <c r="G64" s="93" t="s">
        <v>19</v>
      </c>
      <c r="H64" s="95">
        <v>4</v>
      </c>
      <c r="I64" s="95" t="s">
        <v>20</v>
      </c>
      <c r="J64" s="95" t="s">
        <v>20</v>
      </c>
      <c r="K64" s="98"/>
    </row>
    <row r="65" spans="3:11" x14ac:dyDescent="0.35">
      <c r="C65" s="97"/>
      <c r="D65" s="93" t="s">
        <v>124</v>
      </c>
      <c r="E65" s="93" t="s">
        <v>146</v>
      </c>
      <c r="F65" s="94" t="s">
        <v>147</v>
      </c>
      <c r="G65" s="93" t="s">
        <v>26</v>
      </c>
      <c r="H65" s="95">
        <v>20</v>
      </c>
      <c r="I65" s="95" t="s">
        <v>20</v>
      </c>
      <c r="J65" s="95" t="s">
        <v>20</v>
      </c>
      <c r="K65" s="98"/>
    </row>
    <row r="66" spans="3:11" x14ac:dyDescent="0.35">
      <c r="C66" s="97"/>
      <c r="D66" s="93" t="s">
        <v>55</v>
      </c>
      <c r="E66" s="93" t="s">
        <v>148</v>
      </c>
      <c r="F66" s="94" t="s">
        <v>149</v>
      </c>
      <c r="G66" s="93" t="s">
        <v>26</v>
      </c>
      <c r="H66" s="95">
        <v>10</v>
      </c>
      <c r="I66" s="95" t="s">
        <v>20</v>
      </c>
      <c r="J66" s="95" t="s">
        <v>20</v>
      </c>
      <c r="K66" s="98"/>
    </row>
    <row r="67" spans="3:11" ht="58" x14ac:dyDescent="0.35">
      <c r="C67" s="97"/>
      <c r="D67" s="93" t="s">
        <v>59</v>
      </c>
      <c r="E67" s="93" t="s">
        <v>123</v>
      </c>
      <c r="F67" s="94" t="s">
        <v>150</v>
      </c>
      <c r="G67" s="93" t="s">
        <v>26</v>
      </c>
      <c r="H67" s="95">
        <v>20</v>
      </c>
      <c r="I67" s="95" t="s">
        <v>20</v>
      </c>
      <c r="J67" s="95" t="s">
        <v>21</v>
      </c>
      <c r="K67" s="99" t="s">
        <v>151</v>
      </c>
    </row>
    <row r="68" spans="3:11" ht="58" x14ac:dyDescent="0.35">
      <c r="C68" s="97"/>
      <c r="D68" s="93" t="s">
        <v>62</v>
      </c>
      <c r="E68" s="93" t="s">
        <v>78</v>
      </c>
      <c r="F68" s="94" t="s">
        <v>152</v>
      </c>
      <c r="G68" s="93" t="s">
        <v>19</v>
      </c>
      <c r="H68" s="95">
        <v>100</v>
      </c>
      <c r="I68" s="95" t="s">
        <v>20</v>
      </c>
      <c r="J68" s="95" t="s">
        <v>21</v>
      </c>
      <c r="K68" s="99" t="s">
        <v>151</v>
      </c>
    </row>
    <row r="69" spans="3:11" x14ac:dyDescent="0.35">
      <c r="C69" s="97"/>
      <c r="D69" s="93" t="s">
        <v>65</v>
      </c>
      <c r="E69" s="93" t="s">
        <v>153</v>
      </c>
      <c r="F69" s="94" t="s">
        <v>154</v>
      </c>
      <c r="G69" s="93" t="s">
        <v>19</v>
      </c>
      <c r="H69" s="95">
        <v>50</v>
      </c>
      <c r="I69" s="95" t="s">
        <v>20</v>
      </c>
      <c r="J69" s="95" t="s">
        <v>20</v>
      </c>
      <c r="K69" s="98" t="s">
        <v>155</v>
      </c>
    </row>
    <row r="70" spans="3:11" ht="29" x14ac:dyDescent="0.35">
      <c r="C70" s="97"/>
      <c r="D70" s="93" t="s">
        <v>68</v>
      </c>
      <c r="E70" s="93" t="s">
        <v>156</v>
      </c>
      <c r="F70" s="94" t="s">
        <v>157</v>
      </c>
      <c r="G70" s="93" t="s">
        <v>19</v>
      </c>
      <c r="H70" s="95">
        <v>2000</v>
      </c>
      <c r="I70" s="95" t="s">
        <v>20</v>
      </c>
      <c r="J70" s="95" t="s">
        <v>20</v>
      </c>
      <c r="K70" s="98"/>
    </row>
    <row r="71" spans="3:11" x14ac:dyDescent="0.35">
      <c r="C71" s="13" t="s">
        <v>6</v>
      </c>
      <c r="D71" s="13" t="s">
        <v>7</v>
      </c>
      <c r="E71" s="13" t="s">
        <v>8</v>
      </c>
      <c r="F71" s="14" t="s">
        <v>9</v>
      </c>
      <c r="G71" s="13" t="s">
        <v>10</v>
      </c>
      <c r="H71" s="14" t="s">
        <v>11</v>
      </c>
      <c r="I71" s="14" t="s">
        <v>12</v>
      </c>
      <c r="J71" s="14" t="s">
        <v>13</v>
      </c>
      <c r="K71" s="13" t="s">
        <v>14</v>
      </c>
    </row>
    <row r="72" spans="3:11" ht="58" x14ac:dyDescent="0.35">
      <c r="C72" s="12" t="s">
        <v>158</v>
      </c>
      <c r="D72" s="5" t="s">
        <v>16</v>
      </c>
      <c r="E72" s="5" t="s">
        <v>139</v>
      </c>
      <c r="F72" s="8" t="s">
        <v>159</v>
      </c>
      <c r="G72" s="5" t="s">
        <v>26</v>
      </c>
      <c r="H72" s="6">
        <v>9</v>
      </c>
      <c r="I72" s="6" t="s">
        <v>20</v>
      </c>
      <c r="J72" s="6" t="s">
        <v>27</v>
      </c>
      <c r="K72" s="9" t="s">
        <v>142</v>
      </c>
    </row>
    <row r="73" spans="3:11" ht="58" x14ac:dyDescent="0.35">
      <c r="D73" s="5" t="s">
        <v>23</v>
      </c>
      <c r="E73" s="5" t="s">
        <v>160</v>
      </c>
      <c r="F73" s="8" t="s">
        <v>161</v>
      </c>
      <c r="G73" s="5" t="s">
        <v>32</v>
      </c>
      <c r="H73" s="6">
        <v>15</v>
      </c>
      <c r="I73" s="6" t="s">
        <v>20</v>
      </c>
      <c r="J73" s="6" t="s">
        <v>27</v>
      </c>
      <c r="K73" s="9" t="s">
        <v>142</v>
      </c>
    </row>
    <row r="74" spans="3:11" x14ac:dyDescent="0.35">
      <c r="D74" s="5" t="s">
        <v>29</v>
      </c>
      <c r="E74" s="5" t="s">
        <v>162</v>
      </c>
      <c r="F74" s="8" t="s">
        <v>163</v>
      </c>
      <c r="G74" s="5" t="s">
        <v>26</v>
      </c>
      <c r="H74" s="6">
        <v>9</v>
      </c>
      <c r="I74" s="6" t="s">
        <v>20</v>
      </c>
      <c r="J74" s="6" t="s">
        <v>20</v>
      </c>
    </row>
    <row r="75" spans="3:11" x14ac:dyDescent="0.35">
      <c r="D75" s="5" t="s">
        <v>33</v>
      </c>
      <c r="E75" s="5" t="s">
        <v>164</v>
      </c>
      <c r="F75" s="8" t="s">
        <v>165</v>
      </c>
      <c r="G75" s="5" t="s">
        <v>166</v>
      </c>
      <c r="H75" s="6">
        <v>1</v>
      </c>
      <c r="I75" s="6" t="s">
        <v>20</v>
      </c>
      <c r="J75" s="6" t="s">
        <v>20</v>
      </c>
      <c r="K75" s="33" t="s">
        <v>167</v>
      </c>
    </row>
    <row r="76" spans="3:11" x14ac:dyDescent="0.35">
      <c r="D76" s="5" t="s">
        <v>36</v>
      </c>
      <c r="E76" s="5" t="s">
        <v>168</v>
      </c>
      <c r="F76" s="8" t="s">
        <v>169</v>
      </c>
      <c r="G76" s="5" t="s">
        <v>26</v>
      </c>
      <c r="H76" s="6">
        <v>15</v>
      </c>
      <c r="I76" s="6" t="s">
        <v>20</v>
      </c>
      <c r="J76" s="6" t="s">
        <v>20</v>
      </c>
      <c r="K76" s="1" t="s">
        <v>170</v>
      </c>
    </row>
    <row r="77" spans="3:11" x14ac:dyDescent="0.35">
      <c r="D77" s="5" t="s">
        <v>39</v>
      </c>
      <c r="E77" s="5" t="s">
        <v>172</v>
      </c>
      <c r="F77" s="8" t="s">
        <v>173</v>
      </c>
      <c r="G77" s="5" t="s">
        <v>32</v>
      </c>
      <c r="H77" s="6">
        <v>50</v>
      </c>
      <c r="I77" s="6" t="s">
        <v>20</v>
      </c>
      <c r="J77" s="6" t="s">
        <v>20</v>
      </c>
    </row>
    <row r="78" spans="3:11" x14ac:dyDescent="0.35">
      <c r="D78" s="5" t="s">
        <v>42</v>
      </c>
      <c r="E78" s="5" t="s">
        <v>174</v>
      </c>
      <c r="F78" s="8" t="s">
        <v>175</v>
      </c>
      <c r="G78" s="5" t="s">
        <v>26</v>
      </c>
      <c r="H78" s="6">
        <v>1</v>
      </c>
      <c r="I78" s="6" t="s">
        <v>20</v>
      </c>
      <c r="J78" s="6" t="s">
        <v>20</v>
      </c>
      <c r="K78" t="s">
        <v>171</v>
      </c>
    </row>
    <row r="79" spans="3:11" x14ac:dyDescent="0.35">
      <c r="D79" s="5" t="s">
        <v>45</v>
      </c>
      <c r="E79" s="5" t="s">
        <v>176</v>
      </c>
      <c r="F79" s="8" t="s">
        <v>177</v>
      </c>
      <c r="G79" s="5" t="s">
        <v>26</v>
      </c>
      <c r="H79" s="6">
        <v>1</v>
      </c>
      <c r="I79" s="6" t="s">
        <v>20</v>
      </c>
      <c r="J79" s="6" t="s">
        <v>20</v>
      </c>
      <c r="K79" t="s">
        <v>171</v>
      </c>
    </row>
    <row r="80" spans="3:11" x14ac:dyDescent="0.35">
      <c r="D80" s="5" t="s">
        <v>48</v>
      </c>
      <c r="E80" s="5" t="s">
        <v>178</v>
      </c>
      <c r="F80" s="8" t="s">
        <v>179</v>
      </c>
      <c r="G80" s="5" t="s">
        <v>26</v>
      </c>
      <c r="H80" s="6">
        <v>1</v>
      </c>
      <c r="I80" s="6" t="s">
        <v>20</v>
      </c>
      <c r="J80" s="6" t="s">
        <v>20</v>
      </c>
      <c r="K80" t="s">
        <v>171</v>
      </c>
    </row>
    <row r="81" spans="3:11" x14ac:dyDescent="0.35">
      <c r="C81" s="3" t="s">
        <v>6</v>
      </c>
      <c r="D81" s="3" t="s">
        <v>7</v>
      </c>
      <c r="E81" s="3" t="s">
        <v>8</v>
      </c>
      <c r="F81" s="4" t="s">
        <v>9</v>
      </c>
      <c r="G81" s="3" t="s">
        <v>10</v>
      </c>
      <c r="H81" s="4" t="s">
        <v>11</v>
      </c>
      <c r="I81" s="4" t="s">
        <v>12</v>
      </c>
      <c r="J81" s="4" t="s">
        <v>13</v>
      </c>
      <c r="K81" s="3" t="s">
        <v>14</v>
      </c>
    </row>
    <row r="82" spans="3:11" x14ac:dyDescent="0.35">
      <c r="C82" s="7" t="s">
        <v>183</v>
      </c>
      <c r="D82" s="5" t="s">
        <v>16</v>
      </c>
      <c r="E82" s="5" t="s">
        <v>160</v>
      </c>
      <c r="F82" s="8" t="s">
        <v>184</v>
      </c>
      <c r="G82" s="5" t="s">
        <v>19</v>
      </c>
      <c r="H82" s="6">
        <v>15</v>
      </c>
      <c r="I82" s="6" t="s">
        <v>20</v>
      </c>
      <c r="J82" s="6" t="s">
        <v>27</v>
      </c>
    </row>
    <row r="83" spans="3:11" x14ac:dyDescent="0.35">
      <c r="D83" s="5" t="s">
        <v>23</v>
      </c>
      <c r="E83" s="5" t="s">
        <v>168</v>
      </c>
      <c r="F83" s="8" t="s">
        <v>169</v>
      </c>
      <c r="G83" s="5" t="s">
        <v>26</v>
      </c>
      <c r="H83" s="6">
        <v>15</v>
      </c>
      <c r="I83" s="6" t="s">
        <v>20</v>
      </c>
      <c r="J83" s="6" t="s">
        <v>27</v>
      </c>
    </row>
    <row r="84" spans="3:11" ht="29" x14ac:dyDescent="0.35">
      <c r="D84" s="5" t="s">
        <v>29</v>
      </c>
      <c r="E84" s="5" t="s">
        <v>185</v>
      </c>
      <c r="F84" s="8" t="s">
        <v>186</v>
      </c>
      <c r="G84" s="5" t="s">
        <v>32</v>
      </c>
      <c r="H84" s="6">
        <v>50</v>
      </c>
      <c r="I84" s="6" t="s">
        <v>20</v>
      </c>
      <c r="J84" s="6" t="s">
        <v>27</v>
      </c>
    </row>
    <row r="85" spans="3:11" x14ac:dyDescent="0.35">
      <c r="D85" s="5" t="s">
        <v>33</v>
      </c>
      <c r="E85" s="5" t="s">
        <v>118</v>
      </c>
      <c r="F85" s="8" t="s">
        <v>187</v>
      </c>
      <c r="G85" s="5" t="s">
        <v>32</v>
      </c>
      <c r="H85" s="6">
        <v>50</v>
      </c>
      <c r="I85" s="6" t="s">
        <v>20</v>
      </c>
      <c r="J85" s="6" t="s">
        <v>20</v>
      </c>
    </row>
    <row r="86" spans="3:11" x14ac:dyDescent="0.35">
      <c r="D86" s="5" t="s">
        <v>36</v>
      </c>
      <c r="E86" s="5" t="s">
        <v>120</v>
      </c>
      <c r="F86" s="8" t="s">
        <v>188</v>
      </c>
      <c r="G86" s="5" t="s">
        <v>32</v>
      </c>
      <c r="H86" s="6">
        <v>50</v>
      </c>
      <c r="I86" s="6" t="s">
        <v>20</v>
      </c>
      <c r="J86" s="6" t="s">
        <v>20</v>
      </c>
    </row>
    <row r="87" spans="3:11" x14ac:dyDescent="0.35">
      <c r="D87" s="5" t="s">
        <v>39</v>
      </c>
      <c r="E87" s="5" t="s">
        <v>126</v>
      </c>
      <c r="F87" s="8" t="s">
        <v>189</v>
      </c>
      <c r="G87" s="5" t="s">
        <v>19</v>
      </c>
      <c r="H87" s="6">
        <v>50</v>
      </c>
      <c r="I87" s="6" t="s">
        <v>20</v>
      </c>
      <c r="J87" s="6" t="s">
        <v>20</v>
      </c>
    </row>
    <row r="88" spans="3:11" x14ac:dyDescent="0.35">
      <c r="D88" s="5" t="s">
        <v>42</v>
      </c>
      <c r="E88" s="5" t="s">
        <v>128</v>
      </c>
      <c r="F88" s="8" t="s">
        <v>190</v>
      </c>
      <c r="G88" s="5" t="s">
        <v>19</v>
      </c>
      <c r="H88" s="6">
        <v>2</v>
      </c>
      <c r="I88" s="6" t="s">
        <v>20</v>
      </c>
      <c r="J88" s="6" t="s">
        <v>20</v>
      </c>
    </row>
    <row r="89" spans="3:11" x14ac:dyDescent="0.35">
      <c r="D89" s="5" t="s">
        <v>45</v>
      </c>
      <c r="E89" s="5" t="s">
        <v>130</v>
      </c>
      <c r="F89" s="8" t="s">
        <v>191</v>
      </c>
      <c r="G89" s="5" t="s">
        <v>32</v>
      </c>
      <c r="H89" s="6">
        <v>10</v>
      </c>
      <c r="I89" s="6" t="s">
        <v>20</v>
      </c>
      <c r="J89" s="6" t="s">
        <v>20</v>
      </c>
    </row>
    <row r="90" spans="3:11" x14ac:dyDescent="0.35">
      <c r="D90" s="5" t="s">
        <v>48</v>
      </c>
      <c r="E90" s="5" t="s">
        <v>132</v>
      </c>
      <c r="F90" s="8" t="s">
        <v>192</v>
      </c>
      <c r="G90" s="5" t="s">
        <v>32</v>
      </c>
      <c r="H90" s="6">
        <v>10</v>
      </c>
      <c r="I90" s="6" t="s">
        <v>20</v>
      </c>
      <c r="J90" s="6" t="s">
        <v>20</v>
      </c>
    </row>
    <row r="91" spans="3:11" x14ac:dyDescent="0.35">
      <c r="D91" s="5" t="s">
        <v>124</v>
      </c>
      <c r="E91" s="5" t="s">
        <v>69</v>
      </c>
      <c r="F91" s="8" t="s">
        <v>193</v>
      </c>
      <c r="G91" s="5" t="s">
        <v>26</v>
      </c>
      <c r="H91" s="6">
        <v>20</v>
      </c>
      <c r="I91" s="6" t="s">
        <v>20</v>
      </c>
      <c r="J91" s="6" t="s">
        <v>20</v>
      </c>
    </row>
    <row r="92" spans="3:11" x14ac:dyDescent="0.35">
      <c r="D92" s="5" t="s">
        <v>55</v>
      </c>
      <c r="E92" s="5" t="s">
        <v>194</v>
      </c>
      <c r="F92" s="8" t="s">
        <v>195</v>
      </c>
      <c r="G92" s="5" t="s">
        <v>26</v>
      </c>
      <c r="H92" s="6">
        <v>10</v>
      </c>
      <c r="I92" s="6" t="s">
        <v>20</v>
      </c>
      <c r="J92" s="6" t="s">
        <v>20</v>
      </c>
    </row>
    <row r="93" spans="3:11" x14ac:dyDescent="0.35">
      <c r="D93" s="5" t="s">
        <v>59</v>
      </c>
      <c r="E93" s="5" t="s">
        <v>78</v>
      </c>
      <c r="F93" s="8" t="s">
        <v>196</v>
      </c>
      <c r="G93" s="5" t="s">
        <v>32</v>
      </c>
      <c r="H93" s="6">
        <v>100</v>
      </c>
      <c r="I93" s="6" t="s">
        <v>20</v>
      </c>
      <c r="J93" s="6" t="s">
        <v>20</v>
      </c>
    </row>
    <row r="94" spans="3:11" x14ac:dyDescent="0.35">
      <c r="D94" s="5" t="s">
        <v>62</v>
      </c>
      <c r="E94" s="5" t="s">
        <v>525</v>
      </c>
      <c r="F94" s="8" t="s">
        <v>539</v>
      </c>
      <c r="G94" s="5" t="s">
        <v>32</v>
      </c>
      <c r="H94" s="6">
        <v>25</v>
      </c>
      <c r="I94" s="6" t="s">
        <v>27</v>
      </c>
      <c r="J94" s="6" t="s">
        <v>27</v>
      </c>
    </row>
    <row r="95" spans="3:11" ht="43.5" x14ac:dyDescent="0.35">
      <c r="D95" s="5" t="s">
        <v>65</v>
      </c>
      <c r="E95" s="5" t="s">
        <v>197</v>
      </c>
      <c r="F95" s="8" t="s">
        <v>198</v>
      </c>
      <c r="G95" s="5" t="s">
        <v>32</v>
      </c>
      <c r="H95" s="6">
        <v>50</v>
      </c>
      <c r="I95" s="6" t="s">
        <v>27</v>
      </c>
      <c r="J95" s="6" t="s">
        <v>27</v>
      </c>
      <c r="K95" s="2" t="s">
        <v>199</v>
      </c>
    </row>
    <row r="96" spans="3:11" x14ac:dyDescent="0.35">
      <c r="D96" s="5" t="s">
        <v>68</v>
      </c>
      <c r="E96" s="5" t="s">
        <v>231</v>
      </c>
      <c r="F96" s="8" t="s">
        <v>540</v>
      </c>
      <c r="G96" s="5" t="s">
        <v>32</v>
      </c>
      <c r="H96" s="6">
        <v>25</v>
      </c>
      <c r="I96" s="6" t="s">
        <v>27</v>
      </c>
      <c r="J96" s="6" t="s">
        <v>27</v>
      </c>
      <c r="K96" s="2"/>
    </row>
    <row r="97" spans="3:11" x14ac:dyDescent="0.35">
      <c r="D97" s="5" t="s">
        <v>71</v>
      </c>
      <c r="E97" s="5" t="s">
        <v>200</v>
      </c>
      <c r="F97" s="8" t="s">
        <v>201</v>
      </c>
      <c r="G97" s="5" t="s">
        <v>182</v>
      </c>
      <c r="H97" s="6">
        <v>10</v>
      </c>
      <c r="I97" s="6" t="s">
        <v>20</v>
      </c>
      <c r="J97" s="6" t="s">
        <v>27</v>
      </c>
      <c r="K97" s="2"/>
    </row>
    <row r="98" spans="3:11" ht="29" x14ac:dyDescent="0.35">
      <c r="D98" s="5" t="s">
        <v>74</v>
      </c>
      <c r="E98" s="5" t="s">
        <v>383</v>
      </c>
      <c r="F98" s="8" t="s">
        <v>526</v>
      </c>
      <c r="G98" s="5" t="s">
        <v>182</v>
      </c>
      <c r="H98" s="6">
        <v>10</v>
      </c>
      <c r="I98" s="6" t="s">
        <v>20</v>
      </c>
      <c r="J98" s="6" t="s">
        <v>27</v>
      </c>
      <c r="K98" s="2"/>
    </row>
    <row r="99" spans="3:11" ht="29" x14ac:dyDescent="0.35">
      <c r="D99" s="5" t="s">
        <v>77</v>
      </c>
      <c r="E99" s="5" t="s">
        <v>381</v>
      </c>
      <c r="F99" s="8" t="s">
        <v>527</v>
      </c>
      <c r="G99" s="5" t="s">
        <v>19</v>
      </c>
      <c r="H99" s="6">
        <v>50</v>
      </c>
      <c r="I99" s="6" t="s">
        <v>27</v>
      </c>
      <c r="J99" s="6" t="s">
        <v>20</v>
      </c>
      <c r="K99" s="2"/>
    </row>
    <row r="100" spans="3:11" ht="29" x14ac:dyDescent="0.35">
      <c r="D100" s="5" t="s">
        <v>80</v>
      </c>
      <c r="E100" s="5" t="s">
        <v>382</v>
      </c>
      <c r="F100" s="8" t="s">
        <v>528</v>
      </c>
      <c r="G100" s="5" t="s">
        <v>19</v>
      </c>
      <c r="H100" s="6">
        <v>50</v>
      </c>
      <c r="I100" s="6" t="s">
        <v>27</v>
      </c>
      <c r="J100" s="6" t="s">
        <v>20</v>
      </c>
      <c r="K100" s="2"/>
    </row>
    <row r="101" spans="3:11" ht="29" x14ac:dyDescent="0.35">
      <c r="D101" s="5" t="s">
        <v>83</v>
      </c>
      <c r="E101" s="5" t="s">
        <v>202</v>
      </c>
      <c r="F101" s="8" t="s">
        <v>203</v>
      </c>
      <c r="G101" s="5" t="s">
        <v>32</v>
      </c>
      <c r="H101" s="6">
        <v>20</v>
      </c>
      <c r="I101" s="6" t="s">
        <v>27</v>
      </c>
      <c r="J101" s="6" t="s">
        <v>20</v>
      </c>
      <c r="K101" s="2" t="s">
        <v>204</v>
      </c>
    </row>
    <row r="102" spans="3:11" x14ac:dyDescent="0.35">
      <c r="D102" s="5" t="s">
        <v>87</v>
      </c>
      <c r="E102" s="5" t="s">
        <v>81</v>
      </c>
      <c r="F102" s="8" t="s">
        <v>205</v>
      </c>
      <c r="G102" s="5" t="s">
        <v>19</v>
      </c>
      <c r="H102" s="6">
        <v>250</v>
      </c>
      <c r="I102" s="6" t="s">
        <v>20</v>
      </c>
      <c r="J102" s="6" t="s">
        <v>20</v>
      </c>
    </row>
    <row r="103" spans="3:11" x14ac:dyDescent="0.35">
      <c r="D103" s="5" t="s">
        <v>90</v>
      </c>
      <c r="E103" s="5" t="s">
        <v>103</v>
      </c>
      <c r="F103" s="8" t="s">
        <v>180</v>
      </c>
      <c r="G103" s="5" t="s">
        <v>26</v>
      </c>
      <c r="H103" s="6">
        <v>1</v>
      </c>
      <c r="I103" s="6" t="s">
        <v>20</v>
      </c>
      <c r="J103" s="6" t="s">
        <v>20</v>
      </c>
    </row>
    <row r="104" spans="3:11" ht="29" x14ac:dyDescent="0.35">
      <c r="D104" s="5" t="s">
        <v>93</v>
      </c>
      <c r="E104" s="5" t="s">
        <v>135</v>
      </c>
      <c r="F104" s="8" t="s">
        <v>181</v>
      </c>
      <c r="G104" s="5" t="s">
        <v>182</v>
      </c>
      <c r="H104" s="6">
        <v>10</v>
      </c>
      <c r="I104" s="6" t="s">
        <v>20</v>
      </c>
      <c r="J104" s="6" t="s">
        <v>20</v>
      </c>
    </row>
    <row r="105" spans="3:11" x14ac:dyDescent="0.35">
      <c r="C105" s="10" t="s">
        <v>6</v>
      </c>
      <c r="D105" s="10" t="s">
        <v>7</v>
      </c>
      <c r="E105" s="10" t="s">
        <v>8</v>
      </c>
      <c r="F105" s="11" t="s">
        <v>9</v>
      </c>
      <c r="G105" s="10" t="s">
        <v>10</v>
      </c>
      <c r="H105" s="11" t="s">
        <v>11</v>
      </c>
      <c r="I105" s="11" t="s">
        <v>12</v>
      </c>
      <c r="J105" s="11" t="s">
        <v>13</v>
      </c>
      <c r="K105" s="10" t="s">
        <v>14</v>
      </c>
    </row>
    <row r="106" spans="3:11" ht="29" x14ac:dyDescent="0.35">
      <c r="C106" s="7" t="s">
        <v>206</v>
      </c>
      <c r="D106" s="5" t="s">
        <v>16</v>
      </c>
      <c r="E106" s="5" t="s">
        <v>160</v>
      </c>
      <c r="F106" s="8" t="s">
        <v>184</v>
      </c>
      <c r="G106" s="5" t="s">
        <v>19</v>
      </c>
      <c r="H106" s="6">
        <v>15</v>
      </c>
      <c r="I106" s="6" t="s">
        <v>20</v>
      </c>
      <c r="J106" s="6" t="s">
        <v>27</v>
      </c>
      <c r="K106" s="2" t="s">
        <v>207</v>
      </c>
    </row>
    <row r="107" spans="3:11" x14ac:dyDescent="0.35">
      <c r="D107" s="5" t="s">
        <v>23</v>
      </c>
      <c r="E107" s="5" t="s">
        <v>208</v>
      </c>
      <c r="F107" s="8" t="s">
        <v>209</v>
      </c>
      <c r="G107" s="5" t="s">
        <v>32</v>
      </c>
      <c r="H107" s="6">
        <v>15</v>
      </c>
      <c r="I107" s="6" t="s">
        <v>20</v>
      </c>
      <c r="J107" s="6" t="s">
        <v>27</v>
      </c>
    </row>
    <row r="108" spans="3:11" x14ac:dyDescent="0.35">
      <c r="D108" s="5" t="s">
        <v>29</v>
      </c>
      <c r="E108" s="5" t="s">
        <v>210</v>
      </c>
      <c r="F108" s="8" t="s">
        <v>211</v>
      </c>
      <c r="G108" s="5" t="s">
        <v>19</v>
      </c>
      <c r="H108" s="6">
        <v>50</v>
      </c>
      <c r="I108" s="6" t="s">
        <v>27</v>
      </c>
      <c r="J108" s="6" t="s">
        <v>20</v>
      </c>
      <c r="K108" t="s">
        <v>212</v>
      </c>
    </row>
    <row r="109" spans="3:11" x14ac:dyDescent="0.35">
      <c r="D109" s="5" t="s">
        <v>33</v>
      </c>
      <c r="E109" s="5" t="s">
        <v>213</v>
      </c>
      <c r="F109" s="8" t="s">
        <v>214</v>
      </c>
      <c r="G109" s="5" t="s">
        <v>32</v>
      </c>
      <c r="H109" s="6">
        <v>25</v>
      </c>
      <c r="I109" s="6" t="s">
        <v>20</v>
      </c>
      <c r="J109" s="6" t="s">
        <v>20</v>
      </c>
    </row>
    <row r="110" spans="3:11" x14ac:dyDescent="0.35">
      <c r="D110" s="5" t="s">
        <v>36</v>
      </c>
      <c r="E110" s="5" t="s">
        <v>215</v>
      </c>
      <c r="F110" s="8" t="s">
        <v>216</v>
      </c>
      <c r="G110" s="5" t="s">
        <v>26</v>
      </c>
      <c r="H110" s="6">
        <v>15</v>
      </c>
      <c r="I110" s="6" t="s">
        <v>20</v>
      </c>
      <c r="J110" s="6" t="s">
        <v>27</v>
      </c>
    </row>
    <row r="111" spans="3:11" ht="58" x14ac:dyDescent="0.35">
      <c r="D111" s="5" t="s">
        <v>39</v>
      </c>
      <c r="E111" s="5" t="s">
        <v>217</v>
      </c>
      <c r="F111" s="8" t="s">
        <v>218</v>
      </c>
      <c r="G111" s="5" t="s">
        <v>19</v>
      </c>
      <c r="H111" s="6">
        <v>25</v>
      </c>
      <c r="I111" s="6" t="s">
        <v>27</v>
      </c>
      <c r="J111" s="6" t="s">
        <v>27</v>
      </c>
      <c r="K111" t="s">
        <v>219</v>
      </c>
    </row>
    <row r="112" spans="3:11" ht="43.5" x14ac:dyDescent="0.35">
      <c r="D112" s="5" t="s">
        <v>42</v>
      </c>
      <c r="E112" s="5" t="s">
        <v>220</v>
      </c>
      <c r="F112" s="8" t="s">
        <v>541</v>
      </c>
      <c r="G112" s="5" t="s">
        <v>32</v>
      </c>
      <c r="H112" s="6">
        <v>50</v>
      </c>
      <c r="I112" s="6" t="s">
        <v>20</v>
      </c>
      <c r="J112" s="6" t="s">
        <v>27</v>
      </c>
      <c r="K112" t="s">
        <v>221</v>
      </c>
    </row>
    <row r="113" spans="3:11" x14ac:dyDescent="0.35">
      <c r="D113" s="5" t="s">
        <v>45</v>
      </c>
      <c r="E113" s="5" t="s">
        <v>222</v>
      </c>
      <c r="F113" s="8" t="s">
        <v>223</v>
      </c>
      <c r="G113" s="5" t="s">
        <v>19</v>
      </c>
      <c r="H113" s="6">
        <v>250</v>
      </c>
      <c r="I113" s="6" t="s">
        <v>20</v>
      </c>
      <c r="J113" s="6" t="s">
        <v>20</v>
      </c>
    </row>
    <row r="114" spans="3:11" x14ac:dyDescent="0.35">
      <c r="D114" s="5" t="s">
        <v>48</v>
      </c>
      <c r="E114" s="5" t="s">
        <v>224</v>
      </c>
      <c r="F114" s="8" t="s">
        <v>225</v>
      </c>
      <c r="G114" s="5" t="s">
        <v>19</v>
      </c>
      <c r="H114" s="6">
        <v>50</v>
      </c>
      <c r="I114" s="6" t="s">
        <v>27</v>
      </c>
      <c r="J114" s="6" t="s">
        <v>20</v>
      </c>
      <c r="K114" t="s">
        <v>226</v>
      </c>
    </row>
    <row r="115" spans="3:11" x14ac:dyDescent="0.35">
      <c r="D115" s="5" t="s">
        <v>124</v>
      </c>
      <c r="E115" s="5" t="s">
        <v>227</v>
      </c>
      <c r="F115" s="8" t="s">
        <v>228</v>
      </c>
      <c r="G115" s="5" t="s">
        <v>19</v>
      </c>
      <c r="H115" s="6">
        <v>50</v>
      </c>
      <c r="I115" s="6" t="s">
        <v>27</v>
      </c>
      <c r="J115" s="6" t="s">
        <v>20</v>
      </c>
      <c r="K115" t="s">
        <v>226</v>
      </c>
    </row>
    <row r="116" spans="3:11" x14ac:dyDescent="0.35">
      <c r="D116" s="5" t="s">
        <v>55</v>
      </c>
      <c r="E116" s="5" t="s">
        <v>229</v>
      </c>
      <c r="F116" s="8" t="s">
        <v>230</v>
      </c>
      <c r="G116" s="5" t="s">
        <v>182</v>
      </c>
      <c r="H116" s="6">
        <v>10</v>
      </c>
      <c r="I116" s="6" t="s">
        <v>20</v>
      </c>
      <c r="J116" s="6" t="s">
        <v>20</v>
      </c>
    </row>
    <row r="117" spans="3:11" x14ac:dyDescent="0.35">
      <c r="D117" s="5" t="s">
        <v>59</v>
      </c>
      <c r="E117" s="5" t="s">
        <v>231</v>
      </c>
      <c r="F117" s="8" t="s">
        <v>232</v>
      </c>
      <c r="G117" s="5" t="s">
        <v>19</v>
      </c>
      <c r="H117" s="6">
        <v>50</v>
      </c>
      <c r="I117" s="6" t="s">
        <v>27</v>
      </c>
      <c r="J117" s="6" t="s">
        <v>20</v>
      </c>
      <c r="K117" t="s">
        <v>233</v>
      </c>
    </row>
    <row r="118" spans="3:11" x14ac:dyDescent="0.35">
      <c r="D118" s="5" t="s">
        <v>62</v>
      </c>
      <c r="E118" s="5" t="s">
        <v>81</v>
      </c>
      <c r="F118" s="8" t="s">
        <v>234</v>
      </c>
      <c r="G118" s="5" t="s">
        <v>19</v>
      </c>
      <c r="H118" s="6">
        <v>250</v>
      </c>
      <c r="I118" s="6" t="s">
        <v>20</v>
      </c>
      <c r="J118" s="6" t="s">
        <v>20</v>
      </c>
    </row>
    <row r="119" spans="3:11" x14ac:dyDescent="0.35">
      <c r="D119" s="5" t="s">
        <v>65</v>
      </c>
      <c r="E119" s="5" t="s">
        <v>103</v>
      </c>
      <c r="F119" s="8" t="s">
        <v>235</v>
      </c>
      <c r="G119" s="5" t="s">
        <v>19</v>
      </c>
      <c r="H119" s="6">
        <v>1</v>
      </c>
      <c r="I119" s="6" t="s">
        <v>20</v>
      </c>
      <c r="J119" s="6" t="s">
        <v>27</v>
      </c>
    </row>
    <row r="120" spans="3:11" ht="29" x14ac:dyDescent="0.35">
      <c r="D120" s="5" t="s">
        <v>68</v>
      </c>
      <c r="E120" s="5" t="s">
        <v>135</v>
      </c>
      <c r="F120" s="8" t="s">
        <v>236</v>
      </c>
      <c r="G120" s="5" t="s">
        <v>182</v>
      </c>
      <c r="H120" s="6">
        <v>10</v>
      </c>
      <c r="I120" s="6" t="s">
        <v>20</v>
      </c>
      <c r="J120" s="6" t="s">
        <v>20</v>
      </c>
    </row>
    <row r="121" spans="3:11" x14ac:dyDescent="0.35">
      <c r="C121" s="13" t="s">
        <v>6</v>
      </c>
      <c r="D121" s="13" t="s">
        <v>7</v>
      </c>
      <c r="E121" s="13" t="s">
        <v>8</v>
      </c>
      <c r="F121" s="14" t="s">
        <v>9</v>
      </c>
      <c r="G121" s="13" t="s">
        <v>10</v>
      </c>
      <c r="H121" s="14" t="s">
        <v>11</v>
      </c>
      <c r="I121" s="14" t="s">
        <v>12</v>
      </c>
      <c r="J121" s="14" t="s">
        <v>13</v>
      </c>
      <c r="K121" s="13" t="s">
        <v>14</v>
      </c>
    </row>
    <row r="122" spans="3:11" x14ac:dyDescent="0.35">
      <c r="C122" s="7" t="s">
        <v>237</v>
      </c>
      <c r="D122" s="5" t="s">
        <v>16</v>
      </c>
      <c r="E122" s="5" t="s">
        <v>160</v>
      </c>
      <c r="F122" s="8" t="s">
        <v>184</v>
      </c>
      <c r="G122" s="5" t="s">
        <v>19</v>
      </c>
      <c r="H122" s="6">
        <v>15</v>
      </c>
      <c r="I122" s="6" t="s">
        <v>20</v>
      </c>
      <c r="J122" s="6" t="s">
        <v>27</v>
      </c>
    </row>
    <row r="123" spans="3:11" x14ac:dyDescent="0.35">
      <c r="D123" s="5" t="s">
        <v>23</v>
      </c>
      <c r="E123" s="5" t="s">
        <v>168</v>
      </c>
      <c r="F123" s="8" t="s">
        <v>209</v>
      </c>
      <c r="G123" s="5" t="s">
        <v>26</v>
      </c>
      <c r="H123" s="6">
        <v>15</v>
      </c>
      <c r="I123" s="6" t="s">
        <v>20</v>
      </c>
      <c r="J123" s="6" t="s">
        <v>27</v>
      </c>
    </row>
    <row r="124" spans="3:11" ht="29" x14ac:dyDescent="0.35">
      <c r="D124" s="5" t="s">
        <v>29</v>
      </c>
      <c r="E124" s="5" t="s">
        <v>215</v>
      </c>
      <c r="F124" s="8" t="s">
        <v>238</v>
      </c>
      <c r="G124" s="5" t="s">
        <v>26</v>
      </c>
      <c r="H124" s="6">
        <v>15</v>
      </c>
      <c r="I124" s="6" t="s">
        <v>20</v>
      </c>
      <c r="J124" s="6" t="s">
        <v>20</v>
      </c>
      <c r="K124" s="2" t="s">
        <v>239</v>
      </c>
    </row>
    <row r="125" spans="3:11" ht="43.5" x14ac:dyDescent="0.35">
      <c r="D125" s="5" t="s">
        <v>33</v>
      </c>
      <c r="E125" s="5" t="s">
        <v>240</v>
      </c>
      <c r="F125" s="8" t="s">
        <v>241</v>
      </c>
      <c r="G125" s="5" t="s">
        <v>19</v>
      </c>
      <c r="H125" s="6">
        <v>25</v>
      </c>
      <c r="I125" s="6" t="s">
        <v>27</v>
      </c>
      <c r="J125" s="6" t="s">
        <v>27</v>
      </c>
    </row>
    <row r="126" spans="3:11" ht="43.5" x14ac:dyDescent="0.35">
      <c r="D126" s="5" t="s">
        <v>36</v>
      </c>
      <c r="E126" s="5" t="s">
        <v>242</v>
      </c>
      <c r="F126" s="8" t="s">
        <v>243</v>
      </c>
      <c r="G126" s="5" t="s">
        <v>19</v>
      </c>
      <c r="H126" s="6">
        <v>25</v>
      </c>
      <c r="I126" s="6" t="s">
        <v>27</v>
      </c>
      <c r="J126" s="6" t="s">
        <v>27</v>
      </c>
    </row>
    <row r="127" spans="3:11" ht="29" x14ac:dyDescent="0.35">
      <c r="D127" s="5" t="s">
        <v>39</v>
      </c>
      <c r="E127" s="5" t="s">
        <v>9</v>
      </c>
      <c r="F127" s="8" t="s">
        <v>244</v>
      </c>
      <c r="G127" s="5" t="s">
        <v>19</v>
      </c>
      <c r="H127" s="6">
        <v>500</v>
      </c>
      <c r="I127" s="6" t="s">
        <v>20</v>
      </c>
      <c r="J127" s="6" t="s">
        <v>20</v>
      </c>
    </row>
    <row r="128" spans="3:11" x14ac:dyDescent="0.35">
      <c r="D128" s="5" t="s">
        <v>42</v>
      </c>
      <c r="E128" s="5" t="s">
        <v>429</v>
      </c>
      <c r="F128" s="8" t="s">
        <v>430</v>
      </c>
      <c r="G128" s="5" t="s">
        <v>19</v>
      </c>
      <c r="H128" s="6">
        <v>25</v>
      </c>
      <c r="I128" s="6" t="s">
        <v>27</v>
      </c>
      <c r="J128" s="6" t="s">
        <v>20</v>
      </c>
    </row>
    <row r="129" spans="3:11" x14ac:dyDescent="0.35">
      <c r="D129" s="5" t="s">
        <v>45</v>
      </c>
      <c r="E129" s="5" t="s">
        <v>542</v>
      </c>
      <c r="F129" s="8" t="s">
        <v>543</v>
      </c>
      <c r="G129" s="5" t="s">
        <v>19</v>
      </c>
      <c r="H129" s="6">
        <v>25</v>
      </c>
      <c r="I129" s="6" t="s">
        <v>27</v>
      </c>
      <c r="J129" s="6" t="s">
        <v>27</v>
      </c>
    </row>
    <row r="130" spans="3:11" ht="43.5" x14ac:dyDescent="0.35">
      <c r="D130" s="5" t="s">
        <v>48</v>
      </c>
      <c r="E130" s="5" t="s">
        <v>245</v>
      </c>
      <c r="F130" s="8" t="s">
        <v>246</v>
      </c>
      <c r="G130" s="5" t="s">
        <v>19</v>
      </c>
      <c r="I130" s="6" t="s">
        <v>20</v>
      </c>
      <c r="J130" s="6" t="s">
        <v>20</v>
      </c>
      <c r="K130" s="2" t="s">
        <v>247</v>
      </c>
    </row>
    <row r="131" spans="3:11" x14ac:dyDescent="0.35">
      <c r="D131" s="5" t="s">
        <v>124</v>
      </c>
      <c r="E131" s="5" t="s">
        <v>248</v>
      </c>
      <c r="F131" s="8" t="s">
        <v>249</v>
      </c>
      <c r="G131" s="5" t="s">
        <v>250</v>
      </c>
      <c r="H131" s="6">
        <v>25</v>
      </c>
      <c r="I131" s="6" t="s">
        <v>20</v>
      </c>
      <c r="J131" s="6" t="s">
        <v>20</v>
      </c>
    </row>
    <row r="132" spans="3:11" ht="29" x14ac:dyDescent="0.35">
      <c r="D132" s="5" t="s">
        <v>55</v>
      </c>
      <c r="E132" s="5" t="s">
        <v>251</v>
      </c>
      <c r="F132" s="8" t="s">
        <v>252</v>
      </c>
      <c r="G132" s="5" t="s">
        <v>253</v>
      </c>
      <c r="H132" s="6" t="s">
        <v>254</v>
      </c>
      <c r="I132" s="6" t="s">
        <v>254</v>
      </c>
      <c r="J132" s="6" t="s">
        <v>27</v>
      </c>
      <c r="K132" s="2" t="s">
        <v>255</v>
      </c>
    </row>
    <row r="133" spans="3:11" ht="29" x14ac:dyDescent="0.35">
      <c r="D133" s="5" t="s">
        <v>59</v>
      </c>
      <c r="E133" s="5" t="s">
        <v>256</v>
      </c>
      <c r="F133" s="8" t="s">
        <v>257</v>
      </c>
      <c r="G133" s="5" t="s">
        <v>258</v>
      </c>
      <c r="I133" s="6" t="s">
        <v>20</v>
      </c>
      <c r="J133" s="6" t="s">
        <v>27</v>
      </c>
    </row>
    <row r="134" spans="3:11" ht="43.5" x14ac:dyDescent="0.35">
      <c r="D134" s="5" t="s">
        <v>62</v>
      </c>
      <c r="E134" s="5" t="s">
        <v>259</v>
      </c>
      <c r="F134" s="8" t="s">
        <v>260</v>
      </c>
      <c r="G134" s="5" t="s">
        <v>258</v>
      </c>
      <c r="I134" s="6" t="s">
        <v>20</v>
      </c>
      <c r="J134" s="6" t="s">
        <v>27</v>
      </c>
    </row>
    <row r="135" spans="3:11" ht="29" x14ac:dyDescent="0.35">
      <c r="D135" s="5" t="s">
        <v>65</v>
      </c>
      <c r="E135" s="5" t="s">
        <v>261</v>
      </c>
      <c r="F135" s="8" t="s">
        <v>428</v>
      </c>
      <c r="G135" s="5" t="s">
        <v>137</v>
      </c>
      <c r="I135" s="6" t="s">
        <v>20</v>
      </c>
      <c r="J135" s="6" t="s">
        <v>20</v>
      </c>
    </row>
    <row r="136" spans="3:11" ht="29" x14ac:dyDescent="0.35">
      <c r="D136" s="5" t="s">
        <v>68</v>
      </c>
      <c r="E136" s="5" t="s">
        <v>778</v>
      </c>
      <c r="F136" s="8" t="s">
        <v>263</v>
      </c>
      <c r="G136" s="5" t="s">
        <v>137</v>
      </c>
      <c r="I136" s="6" t="s">
        <v>20</v>
      </c>
      <c r="J136" s="6" t="s">
        <v>20</v>
      </c>
    </row>
    <row r="137" spans="3:11" ht="29" x14ac:dyDescent="0.35">
      <c r="D137" s="5" t="s">
        <v>71</v>
      </c>
      <c r="E137" s="5" t="s">
        <v>779</v>
      </c>
      <c r="F137" s="8" t="s">
        <v>780</v>
      </c>
      <c r="G137" s="5" t="s">
        <v>137</v>
      </c>
      <c r="I137" s="6" t="s">
        <v>20</v>
      </c>
      <c r="J137" s="6" t="s">
        <v>27</v>
      </c>
      <c r="K137" s="2" t="s">
        <v>781</v>
      </c>
    </row>
    <row r="138" spans="3:11" ht="43.5" x14ac:dyDescent="0.35">
      <c r="D138" s="5" t="s">
        <v>74</v>
      </c>
      <c r="E138" s="5" t="s">
        <v>264</v>
      </c>
      <c r="F138" s="8" t="s">
        <v>265</v>
      </c>
      <c r="G138" s="5" t="s">
        <v>26</v>
      </c>
      <c r="H138" s="6">
        <v>1</v>
      </c>
      <c r="I138" s="6" t="s">
        <v>27</v>
      </c>
      <c r="J138" s="6" t="s">
        <v>27</v>
      </c>
      <c r="K138" s="2" t="s">
        <v>266</v>
      </c>
    </row>
    <row r="139" spans="3:11" x14ac:dyDescent="0.35">
      <c r="C139" s="5"/>
      <c r="D139" s="5" t="s">
        <v>77</v>
      </c>
      <c r="E139" s="5" t="s">
        <v>84</v>
      </c>
      <c r="F139" s="8" t="s">
        <v>85</v>
      </c>
      <c r="G139" s="5" t="s">
        <v>26</v>
      </c>
      <c r="H139" s="6">
        <v>1</v>
      </c>
      <c r="I139" s="6" t="s">
        <v>20</v>
      </c>
      <c r="J139" s="6" t="s">
        <v>20</v>
      </c>
      <c r="K139" s="6" t="s">
        <v>86</v>
      </c>
    </row>
    <row r="140" spans="3:11" ht="58" x14ac:dyDescent="0.35">
      <c r="D140" s="5" t="s">
        <v>80</v>
      </c>
      <c r="E140" s="5" t="s">
        <v>103</v>
      </c>
      <c r="F140" s="8" t="s">
        <v>267</v>
      </c>
      <c r="G140" s="5" t="s">
        <v>26</v>
      </c>
      <c r="H140" s="6">
        <v>1</v>
      </c>
      <c r="I140" s="6" t="s">
        <v>20</v>
      </c>
      <c r="J140" s="6" t="s">
        <v>27</v>
      </c>
    </row>
    <row r="141" spans="3:11" ht="29" x14ac:dyDescent="0.35">
      <c r="D141" s="5" t="s">
        <v>83</v>
      </c>
      <c r="E141" s="5" t="s">
        <v>107</v>
      </c>
      <c r="F141" s="8" t="s">
        <v>268</v>
      </c>
      <c r="G141" s="5" t="s">
        <v>137</v>
      </c>
      <c r="I141" s="6" t="s">
        <v>20</v>
      </c>
      <c r="J141" s="6" t="s">
        <v>20</v>
      </c>
    </row>
    <row r="142" spans="3:11" x14ac:dyDescent="0.35">
      <c r="C142" s="100" t="s">
        <v>6</v>
      </c>
      <c r="D142" s="100" t="s">
        <v>7</v>
      </c>
      <c r="E142" s="100" t="s">
        <v>8</v>
      </c>
      <c r="F142" s="101" t="s">
        <v>9</v>
      </c>
      <c r="G142" s="100" t="s">
        <v>10</v>
      </c>
      <c r="H142" s="101" t="s">
        <v>11</v>
      </c>
      <c r="I142" s="101" t="s">
        <v>12</v>
      </c>
      <c r="J142" s="101" t="s">
        <v>13</v>
      </c>
      <c r="K142" s="100" t="s">
        <v>14</v>
      </c>
    </row>
    <row r="143" spans="3:11" x14ac:dyDescent="0.35">
      <c r="C143" s="18" t="s">
        <v>156</v>
      </c>
      <c r="D143" s="19" t="s">
        <v>16</v>
      </c>
      <c r="E143" s="19" t="s">
        <v>269</v>
      </c>
      <c r="F143" s="20" t="s">
        <v>270</v>
      </c>
      <c r="G143" s="19" t="s">
        <v>19</v>
      </c>
      <c r="H143" s="21">
        <v>50</v>
      </c>
      <c r="I143" s="21"/>
      <c r="J143" s="21" t="s">
        <v>27</v>
      </c>
      <c r="K143" s="22" t="s">
        <v>531</v>
      </c>
    </row>
    <row r="144" spans="3:11" x14ac:dyDescent="0.35">
      <c r="C144" s="23"/>
      <c r="D144" s="24" t="s">
        <v>23</v>
      </c>
      <c r="E144" s="24" t="s">
        <v>30</v>
      </c>
      <c r="F144" s="25" t="s">
        <v>184</v>
      </c>
      <c r="G144" s="24" t="s">
        <v>250</v>
      </c>
      <c r="H144" s="26">
        <v>15</v>
      </c>
      <c r="I144" s="26"/>
      <c r="J144" s="26" t="s">
        <v>27</v>
      </c>
      <c r="K144" s="55"/>
    </row>
    <row r="145" spans="3:11" ht="29" x14ac:dyDescent="0.35">
      <c r="C145" s="56"/>
      <c r="D145" s="57" t="s">
        <v>29</v>
      </c>
      <c r="E145" s="57" t="s">
        <v>283</v>
      </c>
      <c r="F145" s="58" t="s">
        <v>284</v>
      </c>
      <c r="G145" s="57" t="s">
        <v>250</v>
      </c>
      <c r="H145" s="59">
        <v>25</v>
      </c>
      <c r="I145" s="59" t="s">
        <v>20</v>
      </c>
      <c r="J145" s="59" t="s">
        <v>20</v>
      </c>
      <c r="K145" s="60"/>
    </row>
    <row r="146" spans="3:11" ht="43.5" x14ac:dyDescent="0.35">
      <c r="C146" s="23"/>
      <c r="D146" s="24" t="s">
        <v>33</v>
      </c>
      <c r="E146" s="24" t="s">
        <v>285</v>
      </c>
      <c r="F146" s="25" t="s">
        <v>286</v>
      </c>
      <c r="G146" s="24" t="s">
        <v>19</v>
      </c>
      <c r="H146" s="26">
        <v>160</v>
      </c>
      <c r="I146" s="26" t="s">
        <v>20</v>
      </c>
      <c r="J146" s="26" t="s">
        <v>20</v>
      </c>
      <c r="K146" s="55"/>
    </row>
    <row r="147" spans="3:11" ht="29" x14ac:dyDescent="0.35">
      <c r="C147" s="56"/>
      <c r="D147" s="57" t="s">
        <v>36</v>
      </c>
      <c r="E147" s="57" t="s">
        <v>472</v>
      </c>
      <c r="F147" s="58" t="s">
        <v>532</v>
      </c>
      <c r="G147" s="57" t="s">
        <v>250</v>
      </c>
      <c r="H147" s="59">
        <v>50</v>
      </c>
      <c r="I147" s="59" t="s">
        <v>20</v>
      </c>
      <c r="J147" s="59" t="s">
        <v>20</v>
      </c>
      <c r="K147" s="60" t="s">
        <v>533</v>
      </c>
    </row>
    <row r="148" spans="3:11" x14ac:dyDescent="0.35">
      <c r="C148" s="23"/>
      <c r="D148" s="24" t="s">
        <v>39</v>
      </c>
      <c r="E148" s="24" t="s">
        <v>14</v>
      </c>
      <c r="F148" s="25" t="s">
        <v>271</v>
      </c>
      <c r="G148" s="24" t="s">
        <v>250</v>
      </c>
      <c r="H148" s="26"/>
      <c r="I148" s="26"/>
      <c r="J148" s="26" t="s">
        <v>20</v>
      </c>
      <c r="K148" s="55"/>
    </row>
    <row r="149" spans="3:11" ht="29" x14ac:dyDescent="0.35">
      <c r="C149" s="56"/>
      <c r="D149" s="57" t="s">
        <v>42</v>
      </c>
      <c r="E149" s="57" t="s">
        <v>272</v>
      </c>
      <c r="F149" s="58" t="s">
        <v>273</v>
      </c>
      <c r="G149" s="57" t="s">
        <v>19</v>
      </c>
      <c r="H149" s="59">
        <v>8</v>
      </c>
      <c r="I149" s="59"/>
      <c r="J149" s="59" t="s">
        <v>27</v>
      </c>
      <c r="K149" s="60" t="s">
        <v>274</v>
      </c>
    </row>
    <row r="150" spans="3:11" x14ac:dyDescent="0.35">
      <c r="C150" s="23"/>
      <c r="D150" s="24" t="s">
        <v>45</v>
      </c>
      <c r="E150" s="24" t="s">
        <v>275</v>
      </c>
      <c r="F150" s="25" t="s">
        <v>276</v>
      </c>
      <c r="G150" s="24" t="s">
        <v>137</v>
      </c>
      <c r="H150" s="26"/>
      <c r="I150" s="26"/>
      <c r="J150" s="26" t="s">
        <v>20</v>
      </c>
      <c r="K150" s="55"/>
    </row>
    <row r="151" spans="3:11" x14ac:dyDescent="0.35">
      <c r="C151" s="56"/>
      <c r="D151" s="57" t="s">
        <v>48</v>
      </c>
      <c r="E151" s="57" t="s">
        <v>277</v>
      </c>
      <c r="F151" s="58" t="s">
        <v>278</v>
      </c>
      <c r="G151" s="57" t="s">
        <v>19</v>
      </c>
      <c r="H151" s="59">
        <v>8</v>
      </c>
      <c r="I151" s="59"/>
      <c r="J151" s="59" t="s">
        <v>27</v>
      </c>
      <c r="K151" s="60" t="s">
        <v>279</v>
      </c>
    </row>
    <row r="152" spans="3:11" x14ac:dyDescent="0.35">
      <c r="C152" s="23"/>
      <c r="D152" s="24" t="s">
        <v>124</v>
      </c>
      <c r="E152" s="24" t="s">
        <v>103</v>
      </c>
      <c r="F152" s="25" t="s">
        <v>280</v>
      </c>
      <c r="G152" s="24" t="s">
        <v>26</v>
      </c>
      <c r="H152" s="26">
        <v>1</v>
      </c>
      <c r="I152" s="26"/>
      <c r="J152" s="26" t="s">
        <v>20</v>
      </c>
      <c r="K152" s="55" t="s">
        <v>281</v>
      </c>
    </row>
    <row r="153" spans="3:11" x14ac:dyDescent="0.35">
      <c r="C153" s="56"/>
      <c r="D153" s="57" t="s">
        <v>55</v>
      </c>
      <c r="E153" s="57" t="s">
        <v>107</v>
      </c>
      <c r="F153" s="58" t="s">
        <v>282</v>
      </c>
      <c r="G153" s="57" t="s">
        <v>137</v>
      </c>
      <c r="H153" s="59"/>
      <c r="I153" s="59" t="s">
        <v>20</v>
      </c>
      <c r="J153" s="59" t="s">
        <v>20</v>
      </c>
      <c r="K153" s="60"/>
    </row>
    <row r="154" spans="3:11" x14ac:dyDescent="0.35">
      <c r="C154" s="90" t="s">
        <v>6</v>
      </c>
      <c r="D154" s="90" t="s">
        <v>7</v>
      </c>
      <c r="E154" s="90" t="s">
        <v>8</v>
      </c>
      <c r="F154" s="91" t="s">
        <v>9</v>
      </c>
      <c r="G154" s="90" t="s">
        <v>10</v>
      </c>
      <c r="H154" s="91" t="s">
        <v>11</v>
      </c>
      <c r="I154" s="91" t="s">
        <v>12</v>
      </c>
      <c r="J154" s="91" t="s">
        <v>13</v>
      </c>
      <c r="K154" s="90" t="s">
        <v>14</v>
      </c>
    </row>
    <row r="155" spans="3:11" x14ac:dyDescent="0.35">
      <c r="C155" s="97" t="s">
        <v>471</v>
      </c>
      <c r="D155" s="93" t="s">
        <v>16</v>
      </c>
      <c r="E155" s="93" t="s">
        <v>355</v>
      </c>
      <c r="F155" s="94" t="s">
        <v>472</v>
      </c>
      <c r="G155" s="93" t="s">
        <v>32</v>
      </c>
      <c r="H155" s="95">
        <v>50</v>
      </c>
      <c r="I155" s="95" t="s">
        <v>20</v>
      </c>
      <c r="J155" s="95" t="s">
        <v>20</v>
      </c>
      <c r="K155" s="99"/>
    </row>
    <row r="156" spans="3:11" x14ac:dyDescent="0.35">
      <c r="C156" s="97"/>
      <c r="D156" s="93" t="s">
        <v>23</v>
      </c>
      <c r="E156" s="93" t="s">
        <v>379</v>
      </c>
      <c r="F156" s="94" t="s">
        <v>473</v>
      </c>
      <c r="G156" s="93" t="s">
        <v>32</v>
      </c>
      <c r="H156" s="95">
        <v>20</v>
      </c>
      <c r="I156" s="95" t="s">
        <v>20</v>
      </c>
      <c r="J156" s="95" t="s">
        <v>20</v>
      </c>
      <c r="K156" s="98"/>
    </row>
    <row r="157" spans="3:11" x14ac:dyDescent="0.35">
      <c r="C157" s="97"/>
      <c r="D157" s="93" t="s">
        <v>29</v>
      </c>
      <c r="E157" s="93" t="s">
        <v>474</v>
      </c>
      <c r="F157" s="94" t="s">
        <v>475</v>
      </c>
      <c r="G157" s="93" t="s">
        <v>32</v>
      </c>
      <c r="H157" s="95">
        <v>15</v>
      </c>
      <c r="I157" s="95" t="s">
        <v>20</v>
      </c>
      <c r="J157" s="95" t="s">
        <v>27</v>
      </c>
      <c r="K157" s="98"/>
    </row>
    <row r="158" spans="3:11" x14ac:dyDescent="0.35">
      <c r="C158" s="97"/>
      <c r="D158" s="93" t="s">
        <v>33</v>
      </c>
      <c r="E158" s="93" t="s">
        <v>118</v>
      </c>
      <c r="F158" s="94" t="s">
        <v>476</v>
      </c>
      <c r="G158" s="93" t="s">
        <v>19</v>
      </c>
      <c r="H158" s="95">
        <v>50</v>
      </c>
      <c r="I158" s="95" t="s">
        <v>20</v>
      </c>
      <c r="J158" s="95" t="s">
        <v>20</v>
      </c>
      <c r="K158" s="98"/>
    </row>
    <row r="159" spans="3:11" x14ac:dyDescent="0.35">
      <c r="C159" s="97"/>
      <c r="D159" s="93" t="s">
        <v>36</v>
      </c>
      <c r="E159" s="93" t="s">
        <v>120</v>
      </c>
      <c r="F159" s="94" t="s">
        <v>477</v>
      </c>
      <c r="G159" s="93" t="s">
        <v>19</v>
      </c>
      <c r="H159" s="95">
        <v>50</v>
      </c>
      <c r="I159" s="95" t="s">
        <v>20</v>
      </c>
      <c r="J159" s="95" t="s">
        <v>20</v>
      </c>
      <c r="K159" s="98"/>
    </row>
    <row r="160" spans="3:11" x14ac:dyDescent="0.35">
      <c r="C160" s="97"/>
      <c r="D160" s="93" t="s">
        <v>39</v>
      </c>
      <c r="E160" s="93" t="s">
        <v>126</v>
      </c>
      <c r="F160" s="94" t="s">
        <v>478</v>
      </c>
      <c r="G160" s="93" t="s">
        <v>19</v>
      </c>
      <c r="H160" s="95">
        <v>50</v>
      </c>
      <c r="I160" s="95" t="s">
        <v>20</v>
      </c>
      <c r="J160" s="95" t="s">
        <v>20</v>
      </c>
      <c r="K160" s="98"/>
    </row>
    <row r="161" spans="3:11" x14ac:dyDescent="0.35">
      <c r="C161" s="97"/>
      <c r="D161" s="93" t="s">
        <v>42</v>
      </c>
      <c r="E161" s="93" t="s">
        <v>128</v>
      </c>
      <c r="F161" s="94" t="s">
        <v>479</v>
      </c>
      <c r="G161" s="93" t="s">
        <v>26</v>
      </c>
      <c r="H161" s="95">
        <v>2</v>
      </c>
      <c r="I161" s="95" t="s">
        <v>20</v>
      </c>
      <c r="J161" s="95" t="s">
        <v>20</v>
      </c>
      <c r="K161" s="98"/>
    </row>
    <row r="162" spans="3:11" x14ac:dyDescent="0.35">
      <c r="C162" s="97"/>
      <c r="D162" s="93" t="s">
        <v>45</v>
      </c>
      <c r="E162" s="93" t="s">
        <v>130</v>
      </c>
      <c r="F162" s="94" t="s">
        <v>480</v>
      </c>
      <c r="G162" s="93" t="s">
        <v>26</v>
      </c>
      <c r="H162" s="95">
        <v>10</v>
      </c>
      <c r="I162" s="95" t="s">
        <v>20</v>
      </c>
      <c r="J162" s="95" t="s">
        <v>20</v>
      </c>
      <c r="K162" s="98"/>
    </row>
    <row r="163" spans="3:11" x14ac:dyDescent="0.35">
      <c r="C163" s="97"/>
      <c r="D163" s="93" t="s">
        <v>48</v>
      </c>
      <c r="E163" s="93" t="s">
        <v>132</v>
      </c>
      <c r="F163" s="94" t="s">
        <v>481</v>
      </c>
      <c r="G163" s="93" t="s">
        <v>26</v>
      </c>
      <c r="H163" s="95">
        <v>10</v>
      </c>
      <c r="I163" s="95" t="s">
        <v>20</v>
      </c>
      <c r="J163" s="95" t="s">
        <v>20</v>
      </c>
      <c r="K163" s="98"/>
    </row>
    <row r="164" spans="3:11" x14ac:dyDescent="0.35">
      <c r="C164" s="97"/>
      <c r="D164" s="93" t="s">
        <v>124</v>
      </c>
      <c r="E164" s="93" t="s">
        <v>434</v>
      </c>
      <c r="F164" s="94" t="s">
        <v>482</v>
      </c>
      <c r="G164" s="93" t="s">
        <v>32</v>
      </c>
      <c r="H164" s="95">
        <v>50</v>
      </c>
      <c r="I164" s="95" t="s">
        <v>20</v>
      </c>
      <c r="J164" s="95" t="s">
        <v>20</v>
      </c>
      <c r="K164" s="98"/>
    </row>
    <row r="165" spans="3:11" x14ac:dyDescent="0.35">
      <c r="C165" s="97"/>
      <c r="D165" s="93" t="s">
        <v>55</v>
      </c>
      <c r="E165" s="93" t="s">
        <v>69</v>
      </c>
      <c r="F165" s="94" t="s">
        <v>483</v>
      </c>
      <c r="G165" s="93" t="s">
        <v>32</v>
      </c>
      <c r="H165" s="95">
        <v>20</v>
      </c>
      <c r="I165" s="95" t="s">
        <v>20</v>
      </c>
      <c r="J165" s="95" t="s">
        <v>20</v>
      </c>
      <c r="K165" s="98"/>
    </row>
    <row r="166" spans="3:11" x14ac:dyDescent="0.35">
      <c r="C166" s="97"/>
      <c r="D166" s="93" t="s">
        <v>59</v>
      </c>
      <c r="E166" s="93" t="s">
        <v>194</v>
      </c>
      <c r="F166" s="94" t="s">
        <v>484</v>
      </c>
      <c r="G166" s="93" t="s">
        <v>32</v>
      </c>
      <c r="H166" s="95">
        <v>10</v>
      </c>
      <c r="I166" s="95" t="s">
        <v>20</v>
      </c>
      <c r="J166" s="95" t="s">
        <v>20</v>
      </c>
      <c r="K166" s="98"/>
    </row>
    <row r="167" spans="3:11" x14ac:dyDescent="0.35">
      <c r="C167" s="97"/>
      <c r="D167" s="93" t="s">
        <v>62</v>
      </c>
      <c r="E167" s="93" t="s">
        <v>435</v>
      </c>
      <c r="F167" s="94" t="s">
        <v>485</v>
      </c>
      <c r="G167" s="93" t="s">
        <v>32</v>
      </c>
      <c r="H167" s="95">
        <v>20</v>
      </c>
      <c r="I167" s="95" t="s">
        <v>20</v>
      </c>
      <c r="J167" s="95" t="s">
        <v>20</v>
      </c>
      <c r="K167" s="98"/>
    </row>
    <row r="168" spans="3:11" x14ac:dyDescent="0.35">
      <c r="C168" s="97"/>
      <c r="D168" s="93" t="s">
        <v>65</v>
      </c>
      <c r="E168" s="93" t="s">
        <v>436</v>
      </c>
      <c r="F168" s="94" t="s">
        <v>486</v>
      </c>
      <c r="G168" s="93" t="s">
        <v>32</v>
      </c>
      <c r="H168" s="95">
        <v>10</v>
      </c>
      <c r="I168" s="95" t="s">
        <v>20</v>
      </c>
      <c r="J168" s="95" t="s">
        <v>20</v>
      </c>
      <c r="K168" s="98"/>
    </row>
    <row r="169" spans="3:11" x14ac:dyDescent="0.35">
      <c r="C169" s="97"/>
      <c r="D169" s="93" t="s">
        <v>68</v>
      </c>
      <c r="E169" s="93" t="s">
        <v>78</v>
      </c>
      <c r="F169" s="94" t="s">
        <v>487</v>
      </c>
      <c r="G169" s="93" t="s">
        <v>32</v>
      </c>
      <c r="H169" s="95">
        <v>100</v>
      </c>
      <c r="I169" s="95" t="s">
        <v>20</v>
      </c>
      <c r="J169" s="95" t="s">
        <v>20</v>
      </c>
      <c r="K169" s="98"/>
    </row>
    <row r="170" spans="3:11" x14ac:dyDescent="0.35">
      <c r="C170" s="97"/>
      <c r="D170" s="93" t="s">
        <v>71</v>
      </c>
      <c r="E170" s="93" t="s">
        <v>453</v>
      </c>
      <c r="F170" s="94" t="s">
        <v>511</v>
      </c>
      <c r="G170" s="93" t="s">
        <v>19</v>
      </c>
      <c r="H170" s="95">
        <v>50</v>
      </c>
      <c r="I170" s="95" t="s">
        <v>20</v>
      </c>
      <c r="J170" s="95" t="s">
        <v>20</v>
      </c>
      <c r="K170" s="98"/>
    </row>
    <row r="171" spans="3:11" x14ac:dyDescent="0.35">
      <c r="C171" s="97"/>
      <c r="D171" s="93" t="s">
        <v>74</v>
      </c>
      <c r="E171" s="93" t="s">
        <v>437</v>
      </c>
      <c r="F171" s="94" t="s">
        <v>488</v>
      </c>
      <c r="G171" s="93" t="s">
        <v>32</v>
      </c>
      <c r="H171" s="95">
        <v>50</v>
      </c>
      <c r="I171" s="95" t="s">
        <v>20</v>
      </c>
      <c r="J171" s="95" t="s">
        <v>20</v>
      </c>
      <c r="K171" s="98"/>
    </row>
    <row r="172" spans="3:11" x14ac:dyDescent="0.35">
      <c r="C172" s="97"/>
      <c r="D172" s="93" t="s">
        <v>77</v>
      </c>
      <c r="E172" s="93" t="s">
        <v>438</v>
      </c>
      <c r="F172" s="94" t="s">
        <v>489</v>
      </c>
      <c r="G172" s="93" t="s">
        <v>32</v>
      </c>
      <c r="H172" s="95">
        <v>50</v>
      </c>
      <c r="I172" s="95" t="s">
        <v>20</v>
      </c>
      <c r="J172" s="95" t="s">
        <v>20</v>
      </c>
      <c r="K172" s="98"/>
    </row>
    <row r="173" spans="3:11" x14ac:dyDescent="0.35">
      <c r="C173" s="97"/>
      <c r="D173" s="93" t="s">
        <v>80</v>
      </c>
      <c r="E173" s="93" t="s">
        <v>439</v>
      </c>
      <c r="F173" s="94" t="s">
        <v>490</v>
      </c>
      <c r="G173" s="93" t="s">
        <v>32</v>
      </c>
      <c r="H173" s="95">
        <v>50</v>
      </c>
      <c r="I173" s="95" t="s">
        <v>20</v>
      </c>
      <c r="J173" s="95" t="s">
        <v>20</v>
      </c>
      <c r="K173" s="98"/>
    </row>
    <row r="174" spans="3:11" x14ac:dyDescent="0.35">
      <c r="C174" s="97"/>
      <c r="D174" s="93" t="s">
        <v>83</v>
      </c>
      <c r="E174" s="93" t="s">
        <v>440</v>
      </c>
      <c r="F174" s="94" t="s">
        <v>491</v>
      </c>
      <c r="G174" s="93" t="s">
        <v>19</v>
      </c>
      <c r="H174" s="95">
        <v>2</v>
      </c>
      <c r="I174" s="95" t="s">
        <v>20</v>
      </c>
      <c r="J174" s="95" t="s">
        <v>20</v>
      </c>
      <c r="K174" s="98"/>
    </row>
    <row r="175" spans="3:11" x14ac:dyDescent="0.35">
      <c r="C175" s="97"/>
      <c r="D175" s="93" t="s">
        <v>87</v>
      </c>
      <c r="E175" s="93" t="s">
        <v>441</v>
      </c>
      <c r="F175" s="94" t="s">
        <v>492</v>
      </c>
      <c r="G175" s="93" t="s">
        <v>32</v>
      </c>
      <c r="H175" s="95">
        <v>10</v>
      </c>
      <c r="I175" s="95" t="s">
        <v>20</v>
      </c>
      <c r="J175" s="95" t="s">
        <v>20</v>
      </c>
      <c r="K175" s="98"/>
    </row>
    <row r="176" spans="3:11" x14ac:dyDescent="0.35">
      <c r="C176" s="97"/>
      <c r="D176" s="93" t="s">
        <v>90</v>
      </c>
      <c r="E176" s="93" t="s">
        <v>442</v>
      </c>
      <c r="F176" s="94" t="s">
        <v>493</v>
      </c>
      <c r="G176" s="93" t="s">
        <v>32</v>
      </c>
      <c r="H176" s="95">
        <v>10</v>
      </c>
      <c r="I176" s="95" t="s">
        <v>20</v>
      </c>
      <c r="J176" s="95" t="s">
        <v>20</v>
      </c>
      <c r="K176" s="98"/>
    </row>
    <row r="177" spans="3:11" x14ac:dyDescent="0.35">
      <c r="C177" s="97"/>
      <c r="D177" s="93" t="s">
        <v>93</v>
      </c>
      <c r="E177" s="93" t="s">
        <v>443</v>
      </c>
      <c r="F177" s="94" t="s">
        <v>494</v>
      </c>
      <c r="G177" s="93" t="s">
        <v>32</v>
      </c>
      <c r="H177" s="95">
        <v>50</v>
      </c>
      <c r="I177" s="95" t="s">
        <v>20</v>
      </c>
      <c r="J177" s="95" t="s">
        <v>20</v>
      </c>
      <c r="K177" s="98"/>
    </row>
    <row r="178" spans="3:11" ht="43.5" x14ac:dyDescent="0.35">
      <c r="C178" s="97"/>
      <c r="D178" s="93" t="s">
        <v>96</v>
      </c>
      <c r="E178" s="93" t="s">
        <v>444</v>
      </c>
      <c r="F178" s="94" t="s">
        <v>495</v>
      </c>
      <c r="G178" s="93" t="s">
        <v>26</v>
      </c>
      <c r="H178" s="95">
        <v>1</v>
      </c>
      <c r="I178" s="95" t="s">
        <v>20</v>
      </c>
      <c r="J178" s="95" t="s">
        <v>27</v>
      </c>
      <c r="K178" s="99" t="s">
        <v>496</v>
      </c>
    </row>
    <row r="179" spans="3:11" x14ac:dyDescent="0.35">
      <c r="C179" s="97"/>
      <c r="D179" s="93" t="s">
        <v>99</v>
      </c>
      <c r="E179" s="93" t="s">
        <v>445</v>
      </c>
      <c r="F179" s="94" t="s">
        <v>497</v>
      </c>
      <c r="G179" s="93" t="s">
        <v>32</v>
      </c>
      <c r="H179" s="95">
        <v>20</v>
      </c>
      <c r="I179" s="95" t="s">
        <v>20</v>
      </c>
      <c r="J179" s="95" t="s">
        <v>20</v>
      </c>
      <c r="K179" s="98"/>
    </row>
    <row r="180" spans="3:11" x14ac:dyDescent="0.35">
      <c r="C180" s="97"/>
      <c r="D180" s="93" t="s">
        <v>102</v>
      </c>
      <c r="E180" s="93" t="s">
        <v>446</v>
      </c>
      <c r="F180" s="94" t="s">
        <v>498</v>
      </c>
      <c r="G180" s="93" t="s">
        <v>32</v>
      </c>
      <c r="H180" s="95">
        <v>10</v>
      </c>
      <c r="I180" s="95" t="s">
        <v>20</v>
      </c>
      <c r="J180" s="95" t="s">
        <v>20</v>
      </c>
      <c r="K180" s="98"/>
    </row>
    <row r="181" spans="3:11" x14ac:dyDescent="0.35">
      <c r="C181" s="97"/>
      <c r="D181" s="93" t="s">
        <v>106</v>
      </c>
      <c r="E181" s="93" t="s">
        <v>447</v>
      </c>
      <c r="F181" s="94" t="s">
        <v>499</v>
      </c>
      <c r="G181" s="93" t="s">
        <v>19</v>
      </c>
      <c r="H181" s="95">
        <v>100</v>
      </c>
      <c r="I181" s="95" t="s">
        <v>20</v>
      </c>
      <c r="J181" s="95" t="s">
        <v>20</v>
      </c>
      <c r="K181" s="98"/>
    </row>
    <row r="182" spans="3:11" x14ac:dyDescent="0.35">
      <c r="C182" s="97"/>
      <c r="D182" s="93" t="s">
        <v>427</v>
      </c>
      <c r="E182" s="93" t="s">
        <v>448</v>
      </c>
      <c r="F182" s="94" t="s">
        <v>500</v>
      </c>
      <c r="G182" s="93" t="s">
        <v>32</v>
      </c>
      <c r="H182" s="95">
        <v>20</v>
      </c>
      <c r="I182" s="95" t="s">
        <v>20</v>
      </c>
      <c r="J182" s="95" t="s">
        <v>20</v>
      </c>
      <c r="K182" s="98"/>
    </row>
    <row r="183" spans="3:11" x14ac:dyDescent="0.35">
      <c r="C183" s="97"/>
      <c r="D183" s="93" t="s">
        <v>502</v>
      </c>
      <c r="E183" s="93" t="s">
        <v>449</v>
      </c>
      <c r="F183" s="94" t="s">
        <v>501</v>
      </c>
      <c r="G183" s="93" t="s">
        <v>32</v>
      </c>
      <c r="H183" s="95">
        <v>10</v>
      </c>
      <c r="I183" s="95" t="s">
        <v>20</v>
      </c>
      <c r="J183" s="95" t="s">
        <v>20</v>
      </c>
      <c r="K183" s="98"/>
    </row>
    <row r="184" spans="3:11" x14ac:dyDescent="0.35">
      <c r="C184" s="97"/>
      <c r="D184" s="93" t="s">
        <v>504</v>
      </c>
      <c r="E184" s="93" t="s">
        <v>450</v>
      </c>
      <c r="F184" s="94" t="s">
        <v>503</v>
      </c>
      <c r="G184" s="93" t="s">
        <v>19</v>
      </c>
      <c r="H184" s="95">
        <v>100</v>
      </c>
      <c r="I184" s="95" t="s">
        <v>20</v>
      </c>
      <c r="J184" s="95" t="s">
        <v>20</v>
      </c>
      <c r="K184" s="98"/>
    </row>
    <row r="185" spans="3:11" x14ac:dyDescent="0.35">
      <c r="C185" s="97"/>
      <c r="D185" s="93" t="s">
        <v>506</v>
      </c>
      <c r="E185" s="93" t="s">
        <v>451</v>
      </c>
      <c r="F185" s="94" t="s">
        <v>505</v>
      </c>
      <c r="G185" s="93" t="s">
        <v>32</v>
      </c>
      <c r="H185" s="95">
        <v>20</v>
      </c>
      <c r="I185" s="95" t="s">
        <v>20</v>
      </c>
      <c r="J185" s="95" t="s">
        <v>20</v>
      </c>
      <c r="K185" s="98"/>
    </row>
    <row r="186" spans="3:11" x14ac:dyDescent="0.35">
      <c r="C186" s="97"/>
      <c r="D186" s="93" t="s">
        <v>508</v>
      </c>
      <c r="E186" s="93" t="s">
        <v>81</v>
      </c>
      <c r="F186" s="94" t="s">
        <v>507</v>
      </c>
      <c r="G186" s="93" t="s">
        <v>19</v>
      </c>
      <c r="H186" s="95">
        <v>250</v>
      </c>
      <c r="I186" s="95" t="s">
        <v>20</v>
      </c>
      <c r="J186" s="95" t="s">
        <v>20</v>
      </c>
      <c r="K186" s="98"/>
    </row>
    <row r="187" spans="3:11" x14ac:dyDescent="0.35">
      <c r="C187" s="97"/>
      <c r="D187" s="93" t="s">
        <v>510</v>
      </c>
      <c r="E187" s="93" t="s">
        <v>452</v>
      </c>
      <c r="F187" s="94" t="s">
        <v>509</v>
      </c>
      <c r="G187" s="93" t="s">
        <v>19</v>
      </c>
      <c r="H187" s="95">
        <v>100</v>
      </c>
      <c r="I187" s="95" t="s">
        <v>20</v>
      </c>
      <c r="J187" s="95" t="s">
        <v>20</v>
      </c>
      <c r="K187" s="98"/>
    </row>
    <row r="188" spans="3:11" x14ac:dyDescent="0.35">
      <c r="C188" s="97"/>
      <c r="D188" s="93" t="s">
        <v>512</v>
      </c>
      <c r="E188" s="93" t="s">
        <v>245</v>
      </c>
      <c r="F188" s="94" t="s">
        <v>245</v>
      </c>
      <c r="G188" s="93" t="s">
        <v>19</v>
      </c>
      <c r="H188" s="95">
        <v>250</v>
      </c>
      <c r="I188" s="95" t="s">
        <v>20</v>
      </c>
      <c r="J188" s="95" t="s">
        <v>20</v>
      </c>
      <c r="K188" s="98"/>
    </row>
    <row r="189" spans="3:11" x14ac:dyDescent="0.35">
      <c r="C189" s="97"/>
      <c r="D189" s="93" t="s">
        <v>513</v>
      </c>
      <c r="E189" s="93" t="s">
        <v>373</v>
      </c>
      <c r="F189" s="94" t="s">
        <v>514</v>
      </c>
      <c r="G189" s="93" t="s">
        <v>19</v>
      </c>
      <c r="H189" s="95">
        <v>25</v>
      </c>
      <c r="I189" s="95" t="s">
        <v>27</v>
      </c>
      <c r="J189" s="95" t="s">
        <v>27</v>
      </c>
      <c r="K189" s="98"/>
    </row>
    <row r="190" spans="3:11" x14ac:dyDescent="0.35">
      <c r="C190" s="97"/>
      <c r="D190" s="93" t="s">
        <v>515</v>
      </c>
      <c r="E190" s="93" t="s">
        <v>454</v>
      </c>
      <c r="F190" s="94" t="s">
        <v>516</v>
      </c>
      <c r="G190" s="93" t="s">
        <v>26</v>
      </c>
      <c r="H190" s="95"/>
      <c r="I190" s="95" t="s">
        <v>27</v>
      </c>
      <c r="J190" s="95" t="s">
        <v>20</v>
      </c>
      <c r="K190" s="98"/>
    </row>
    <row r="191" spans="3:11" x14ac:dyDescent="0.35">
      <c r="C191" s="97"/>
      <c r="D191" s="93" t="s">
        <v>517</v>
      </c>
      <c r="E191" s="93" t="s">
        <v>605</v>
      </c>
      <c r="F191" s="113" t="s">
        <v>606</v>
      </c>
      <c r="G191" s="93" t="s">
        <v>32</v>
      </c>
      <c r="H191" s="93">
        <v>250</v>
      </c>
      <c r="I191" s="93" t="s">
        <v>27</v>
      </c>
      <c r="J191" s="93" t="s">
        <v>20</v>
      </c>
      <c r="K191" s="112"/>
    </row>
    <row r="192" spans="3:11" x14ac:dyDescent="0.35">
      <c r="C192" s="97"/>
      <c r="D192" s="93" t="s">
        <v>519</v>
      </c>
      <c r="E192" s="93" t="s">
        <v>455</v>
      </c>
      <c r="F192" s="94" t="s">
        <v>522</v>
      </c>
      <c r="G192" s="93" t="s">
        <v>26</v>
      </c>
      <c r="H192" s="95">
        <v>1</v>
      </c>
      <c r="I192" s="95" t="s">
        <v>20</v>
      </c>
      <c r="J192" s="95" t="s">
        <v>27</v>
      </c>
      <c r="K192" s="98" t="s">
        <v>86</v>
      </c>
    </row>
    <row r="193" spans="3:11" x14ac:dyDescent="0.35">
      <c r="C193" s="97"/>
      <c r="D193" s="93" t="s">
        <v>521</v>
      </c>
      <c r="E193" s="93" t="s">
        <v>534</v>
      </c>
      <c r="F193" s="94" t="s">
        <v>535</v>
      </c>
      <c r="G193" s="93" t="s">
        <v>26</v>
      </c>
      <c r="H193" s="95">
        <v>1</v>
      </c>
      <c r="I193" s="95" t="s">
        <v>20</v>
      </c>
      <c r="J193" s="95" t="s">
        <v>20</v>
      </c>
      <c r="K193" s="98" t="s">
        <v>86</v>
      </c>
    </row>
    <row r="194" spans="3:11" x14ac:dyDescent="0.35">
      <c r="C194" s="97"/>
      <c r="D194" s="93" t="s">
        <v>523</v>
      </c>
      <c r="E194" s="93" t="s">
        <v>420</v>
      </c>
      <c r="F194" s="94" t="s">
        <v>544</v>
      </c>
      <c r="G194" s="93" t="s">
        <v>32</v>
      </c>
      <c r="H194" s="95">
        <v>25</v>
      </c>
      <c r="I194" s="95" t="s">
        <v>27</v>
      </c>
      <c r="J194" s="95" t="s">
        <v>27</v>
      </c>
      <c r="K194" s="98"/>
    </row>
    <row r="195" spans="3:11" x14ac:dyDescent="0.35">
      <c r="C195" s="97"/>
      <c r="D195" s="93" t="s">
        <v>536</v>
      </c>
      <c r="E195" s="93" t="s">
        <v>456</v>
      </c>
      <c r="F195" s="94" t="s">
        <v>524</v>
      </c>
      <c r="G195" s="93" t="s">
        <v>19</v>
      </c>
      <c r="H195" s="95">
        <v>25</v>
      </c>
      <c r="I195" s="95" t="s">
        <v>27</v>
      </c>
      <c r="J195" s="95" t="s">
        <v>27</v>
      </c>
      <c r="K195" s="98"/>
    </row>
    <row r="196" spans="3:11" x14ac:dyDescent="0.35">
      <c r="C196" s="97"/>
      <c r="D196" s="93" t="s">
        <v>545</v>
      </c>
      <c r="E196" s="93" t="s">
        <v>103</v>
      </c>
      <c r="F196" s="94" t="s">
        <v>518</v>
      </c>
      <c r="G196" s="93" t="s">
        <v>26</v>
      </c>
      <c r="H196" s="95">
        <v>1</v>
      </c>
      <c r="I196" s="95" t="s">
        <v>20</v>
      </c>
      <c r="J196" s="95" t="s">
        <v>27</v>
      </c>
      <c r="K196" s="98" t="s">
        <v>86</v>
      </c>
    </row>
    <row r="197" spans="3:11" x14ac:dyDescent="0.35">
      <c r="C197" s="97"/>
      <c r="D197" s="93" t="s">
        <v>611</v>
      </c>
      <c r="E197" s="93" t="s">
        <v>135</v>
      </c>
      <c r="F197" s="94" t="s">
        <v>520</v>
      </c>
      <c r="G197" s="93" t="s">
        <v>137</v>
      </c>
      <c r="H197" s="95"/>
      <c r="I197" s="95" t="s">
        <v>20</v>
      </c>
      <c r="J197" s="95" t="s">
        <v>20</v>
      </c>
      <c r="K197" s="98"/>
    </row>
    <row r="198" spans="3:11" x14ac:dyDescent="0.35">
      <c r="C198" s="48" t="s">
        <v>6</v>
      </c>
      <c r="D198" s="48" t="s">
        <v>7</v>
      </c>
      <c r="E198" s="48" t="s">
        <v>8</v>
      </c>
      <c r="F198" s="49" t="s">
        <v>9</v>
      </c>
      <c r="G198" s="48" t="s">
        <v>10</v>
      </c>
      <c r="H198" s="49" t="s">
        <v>11</v>
      </c>
      <c r="I198" s="49" t="s">
        <v>12</v>
      </c>
      <c r="J198" s="49" t="s">
        <v>13</v>
      </c>
      <c r="K198" s="48" t="s">
        <v>14</v>
      </c>
    </row>
    <row r="199" spans="3:11" ht="43.5" x14ac:dyDescent="0.35">
      <c r="C199" s="50" t="s">
        <v>317</v>
      </c>
      <c r="D199" s="51"/>
      <c r="E199" s="51" t="s">
        <v>318</v>
      </c>
      <c r="F199" s="52" t="s">
        <v>546</v>
      </c>
      <c r="G199" s="51" t="s">
        <v>319</v>
      </c>
      <c r="H199" s="53"/>
      <c r="I199" s="53"/>
      <c r="J199" s="53"/>
      <c r="K199" s="54"/>
    </row>
    <row r="200" spans="3:11" ht="29" x14ac:dyDescent="0.35">
      <c r="C200" s="23"/>
      <c r="D200" s="24" t="s">
        <v>16</v>
      </c>
      <c r="E200" s="24" t="s">
        <v>320</v>
      </c>
      <c r="F200" s="25" t="s">
        <v>321</v>
      </c>
      <c r="G200" s="24" t="s">
        <v>19</v>
      </c>
      <c r="H200" s="26">
        <v>25</v>
      </c>
      <c r="I200" s="26" t="s">
        <v>20</v>
      </c>
      <c r="J200" s="26" t="s">
        <v>27</v>
      </c>
      <c r="K200" s="55"/>
    </row>
    <row r="201" spans="3:11" x14ac:dyDescent="0.35">
      <c r="C201" s="56"/>
      <c r="D201" s="57" t="s">
        <v>23</v>
      </c>
      <c r="E201" s="57" t="s">
        <v>9</v>
      </c>
      <c r="F201" s="58" t="s">
        <v>322</v>
      </c>
      <c r="G201" s="57" t="s">
        <v>19</v>
      </c>
      <c r="H201" s="59">
        <v>150</v>
      </c>
      <c r="I201" s="59" t="s">
        <v>20</v>
      </c>
      <c r="J201" s="59"/>
      <c r="K201" s="60"/>
    </row>
    <row r="202" spans="3:11" x14ac:dyDescent="0.35">
      <c r="C202" s="23"/>
      <c r="D202" s="24" t="s">
        <v>29</v>
      </c>
      <c r="E202" s="24" t="s">
        <v>323</v>
      </c>
      <c r="F202" s="25" t="s">
        <v>324</v>
      </c>
      <c r="G202" s="24" t="s">
        <v>19</v>
      </c>
      <c r="H202" s="26">
        <v>2000</v>
      </c>
      <c r="I202" s="26" t="s">
        <v>20</v>
      </c>
      <c r="J202" s="26" t="s">
        <v>20</v>
      </c>
      <c r="K202" s="55"/>
    </row>
    <row r="203" spans="3:11" ht="58" x14ac:dyDescent="0.35">
      <c r="C203" s="56"/>
      <c r="D203" s="57" t="s">
        <v>33</v>
      </c>
      <c r="E203" s="57" t="s">
        <v>325</v>
      </c>
      <c r="F203" s="58" t="s">
        <v>326</v>
      </c>
      <c r="G203" s="57" t="s">
        <v>19</v>
      </c>
      <c r="H203" s="59">
        <v>50</v>
      </c>
      <c r="I203" s="59" t="s">
        <v>27</v>
      </c>
      <c r="J203" s="59" t="s">
        <v>20</v>
      </c>
      <c r="K203" s="61"/>
    </row>
    <row r="204" spans="3:11" ht="29" x14ac:dyDescent="0.35">
      <c r="C204" s="23"/>
      <c r="D204" s="24" t="s">
        <v>36</v>
      </c>
      <c r="E204" s="24" t="s">
        <v>327</v>
      </c>
      <c r="F204" s="25" t="s">
        <v>328</v>
      </c>
      <c r="G204" s="24" t="s">
        <v>19</v>
      </c>
      <c r="H204" s="26">
        <v>50</v>
      </c>
      <c r="I204" s="26" t="s">
        <v>27</v>
      </c>
      <c r="J204" s="26" t="s">
        <v>20</v>
      </c>
      <c r="K204" s="55"/>
    </row>
    <row r="205" spans="3:11" ht="29" x14ac:dyDescent="0.35">
      <c r="C205" s="56"/>
      <c r="D205" s="57" t="s">
        <v>39</v>
      </c>
      <c r="E205" s="57" t="s">
        <v>329</v>
      </c>
      <c r="F205" s="58" t="s">
        <v>330</v>
      </c>
      <c r="G205" s="57" t="s">
        <v>19</v>
      </c>
      <c r="H205" s="59">
        <v>50</v>
      </c>
      <c r="I205" s="59" t="s">
        <v>27</v>
      </c>
      <c r="J205" s="59" t="s">
        <v>20</v>
      </c>
      <c r="K205" s="60"/>
    </row>
    <row r="206" spans="3:11" ht="58" x14ac:dyDescent="0.35">
      <c r="C206" s="23"/>
      <c r="D206" s="24" t="s">
        <v>42</v>
      </c>
      <c r="E206" s="24" t="s">
        <v>331</v>
      </c>
      <c r="F206" s="25" t="s">
        <v>332</v>
      </c>
      <c r="G206" s="24" t="s">
        <v>19</v>
      </c>
      <c r="H206" s="26">
        <v>25</v>
      </c>
      <c r="I206" s="26" t="s">
        <v>27</v>
      </c>
      <c r="J206" s="26" t="s">
        <v>27</v>
      </c>
      <c r="K206" s="55"/>
    </row>
    <row r="207" spans="3:11" ht="29" x14ac:dyDescent="0.35">
      <c r="C207" s="56"/>
      <c r="D207" s="57" t="s">
        <v>45</v>
      </c>
      <c r="E207" s="59" t="s">
        <v>333</v>
      </c>
      <c r="F207" s="58" t="s">
        <v>334</v>
      </c>
      <c r="G207" s="57"/>
      <c r="H207" s="59">
        <v>15</v>
      </c>
      <c r="I207" s="59" t="s">
        <v>27</v>
      </c>
      <c r="J207" s="59" t="s">
        <v>27</v>
      </c>
      <c r="K207" s="60"/>
    </row>
    <row r="208" spans="3:11" ht="29" x14ac:dyDescent="0.35">
      <c r="C208" s="23"/>
      <c r="D208" s="24" t="s">
        <v>48</v>
      </c>
      <c r="E208" s="26" t="s">
        <v>335</v>
      </c>
      <c r="F208" s="25" t="s">
        <v>336</v>
      </c>
      <c r="G208" s="24"/>
      <c r="H208" s="26">
        <v>15</v>
      </c>
      <c r="I208" s="26" t="s">
        <v>27</v>
      </c>
      <c r="J208" s="26" t="s">
        <v>27</v>
      </c>
      <c r="K208" s="55"/>
    </row>
    <row r="209" spans="3:11" ht="29" x14ac:dyDescent="0.35">
      <c r="C209" s="23"/>
      <c r="D209" s="24" t="s">
        <v>124</v>
      </c>
      <c r="E209" s="24" t="s">
        <v>337</v>
      </c>
      <c r="F209" s="25" t="s">
        <v>338</v>
      </c>
      <c r="G209" s="24" t="s">
        <v>26</v>
      </c>
      <c r="H209" s="26">
        <v>15</v>
      </c>
      <c r="I209" s="26" t="s">
        <v>20</v>
      </c>
      <c r="J209" s="26" t="s">
        <v>27</v>
      </c>
      <c r="K209" s="55"/>
    </row>
    <row r="210" spans="3:11" x14ac:dyDescent="0.35">
      <c r="C210" s="23"/>
      <c r="D210" s="24" t="s">
        <v>55</v>
      </c>
      <c r="E210" s="24" t="s">
        <v>339</v>
      </c>
      <c r="F210" s="25" t="s">
        <v>340</v>
      </c>
      <c r="G210" s="24" t="s">
        <v>26</v>
      </c>
      <c r="H210" s="26">
        <v>15</v>
      </c>
      <c r="I210" s="26" t="s">
        <v>20</v>
      </c>
      <c r="J210" s="26" t="s">
        <v>27</v>
      </c>
      <c r="K210" s="55"/>
    </row>
    <row r="211" spans="3:11" ht="29" x14ac:dyDescent="0.35">
      <c r="C211" s="23"/>
      <c r="D211" s="24" t="s">
        <v>59</v>
      </c>
      <c r="E211" s="24" t="s">
        <v>341</v>
      </c>
      <c r="F211" s="25" t="s">
        <v>342</v>
      </c>
      <c r="G211" s="24" t="s">
        <v>343</v>
      </c>
      <c r="H211" s="26">
        <v>5</v>
      </c>
      <c r="I211" s="26" t="s">
        <v>20</v>
      </c>
      <c r="J211" s="26" t="s">
        <v>27</v>
      </c>
      <c r="K211" s="55"/>
    </row>
    <row r="212" spans="3:11" x14ac:dyDescent="0.35">
      <c r="C212" s="23"/>
      <c r="D212" s="24" t="s">
        <v>62</v>
      </c>
      <c r="E212" s="24" t="s">
        <v>344</v>
      </c>
      <c r="F212" s="25" t="s">
        <v>345</v>
      </c>
      <c r="G212" s="24" t="s">
        <v>26</v>
      </c>
      <c r="H212" s="26">
        <v>1</v>
      </c>
      <c r="I212" s="26" t="s">
        <v>20</v>
      </c>
      <c r="J212" s="26" t="s">
        <v>27</v>
      </c>
      <c r="K212" s="55"/>
    </row>
    <row r="213" spans="3:11" x14ac:dyDescent="0.35">
      <c r="C213" s="23"/>
      <c r="D213" s="24" t="s">
        <v>65</v>
      </c>
      <c r="E213" s="24" t="s">
        <v>346</v>
      </c>
      <c r="F213" s="25" t="s">
        <v>347</v>
      </c>
      <c r="G213" s="24" t="s">
        <v>348</v>
      </c>
      <c r="H213" s="26">
        <v>1</v>
      </c>
      <c r="I213" s="26" t="s">
        <v>20</v>
      </c>
      <c r="J213" s="26" t="s">
        <v>27</v>
      </c>
      <c r="K213" s="55"/>
    </row>
    <row r="214" spans="3:11" x14ac:dyDescent="0.35">
      <c r="C214" s="23"/>
      <c r="D214" s="24" t="s">
        <v>71</v>
      </c>
      <c r="E214" s="24" t="s">
        <v>603</v>
      </c>
      <c r="F214" s="25" t="s">
        <v>604</v>
      </c>
      <c r="G214" s="24" t="s">
        <v>26</v>
      </c>
      <c r="H214" s="26">
        <v>1</v>
      </c>
      <c r="I214" s="26" t="s">
        <v>20</v>
      </c>
      <c r="J214" s="26" t="s">
        <v>20</v>
      </c>
      <c r="K214" s="55"/>
    </row>
    <row r="215" spans="3:11" ht="29" x14ac:dyDescent="0.35">
      <c r="C215" s="23"/>
      <c r="D215" s="24" t="s">
        <v>74</v>
      </c>
      <c r="E215" s="24" t="s">
        <v>103</v>
      </c>
      <c r="F215" s="25" t="s">
        <v>349</v>
      </c>
      <c r="G215" s="24" t="s">
        <v>26</v>
      </c>
      <c r="H215" s="26">
        <v>1</v>
      </c>
      <c r="I215" s="26" t="s">
        <v>20</v>
      </c>
      <c r="J215" s="26" t="s">
        <v>27</v>
      </c>
      <c r="K215" s="55"/>
    </row>
    <row r="216" spans="3:11" ht="29" x14ac:dyDescent="0.35">
      <c r="C216" s="23"/>
      <c r="D216" s="24" t="s">
        <v>77</v>
      </c>
      <c r="E216" s="24" t="s">
        <v>107</v>
      </c>
      <c r="F216" s="25" t="s">
        <v>350</v>
      </c>
      <c r="G216" s="24" t="s">
        <v>137</v>
      </c>
      <c r="H216" s="26"/>
      <c r="I216" s="26" t="s">
        <v>20</v>
      </c>
      <c r="J216" s="26" t="s">
        <v>20</v>
      </c>
      <c r="K216" s="55"/>
    </row>
    <row r="217" spans="3:11" x14ac:dyDescent="0.35">
      <c r="C217" s="90" t="s">
        <v>6</v>
      </c>
      <c r="D217" s="90" t="s">
        <v>7</v>
      </c>
      <c r="E217" s="90" t="s">
        <v>8</v>
      </c>
      <c r="F217" s="91" t="s">
        <v>9</v>
      </c>
      <c r="G217" s="90" t="s">
        <v>10</v>
      </c>
      <c r="H217" s="91" t="s">
        <v>11</v>
      </c>
      <c r="I217" s="91" t="s">
        <v>12</v>
      </c>
      <c r="J217" s="91" t="s">
        <v>13</v>
      </c>
      <c r="K217" s="90" t="s">
        <v>14</v>
      </c>
    </row>
    <row r="218" spans="3:11" ht="29" x14ac:dyDescent="0.35">
      <c r="C218" s="97" t="s">
        <v>364</v>
      </c>
      <c r="D218" s="93" t="s">
        <v>16</v>
      </c>
      <c r="E218" s="93" t="s">
        <v>269</v>
      </c>
      <c r="F218" s="94" t="s">
        <v>570</v>
      </c>
      <c r="G218" s="93" t="s">
        <v>19</v>
      </c>
      <c r="H218" s="95">
        <v>50</v>
      </c>
      <c r="I218" s="95" t="s">
        <v>20</v>
      </c>
      <c r="J218" s="95" t="s">
        <v>27</v>
      </c>
      <c r="K218" s="99" t="s">
        <v>457</v>
      </c>
    </row>
    <row r="219" spans="3:11" x14ac:dyDescent="0.35">
      <c r="C219" s="97"/>
      <c r="D219" s="93" t="s">
        <v>23</v>
      </c>
      <c r="E219" s="93" t="s">
        <v>30</v>
      </c>
      <c r="F219" s="94" t="s">
        <v>571</v>
      </c>
      <c r="G219" s="93" t="s">
        <v>572</v>
      </c>
      <c r="H219" s="95">
        <v>15</v>
      </c>
      <c r="I219" s="95" t="s">
        <v>20</v>
      </c>
      <c r="J219" s="95" t="s">
        <v>27</v>
      </c>
      <c r="K219" s="99"/>
    </row>
    <row r="220" spans="3:11" ht="29" x14ac:dyDescent="0.35">
      <c r="C220" s="97"/>
      <c r="D220" s="93" t="s">
        <v>29</v>
      </c>
      <c r="E220" s="93" t="s">
        <v>283</v>
      </c>
      <c r="F220" s="94" t="s">
        <v>573</v>
      </c>
      <c r="G220" s="95" t="s">
        <v>26</v>
      </c>
      <c r="H220" s="95">
        <v>15</v>
      </c>
      <c r="I220" s="95" t="s">
        <v>20</v>
      </c>
      <c r="J220" s="95" t="s">
        <v>27</v>
      </c>
      <c r="K220" s="98" t="s">
        <v>365</v>
      </c>
    </row>
    <row r="221" spans="3:11" ht="29" x14ac:dyDescent="0.35">
      <c r="C221" s="97"/>
      <c r="D221" s="93" t="s">
        <v>29</v>
      </c>
      <c r="E221" s="93" t="s">
        <v>215</v>
      </c>
      <c r="F221" s="94" t="s">
        <v>574</v>
      </c>
      <c r="G221" s="93" t="s">
        <v>26</v>
      </c>
      <c r="H221" s="95">
        <v>15</v>
      </c>
      <c r="I221" s="95" t="s">
        <v>20</v>
      </c>
      <c r="J221" s="95" t="s">
        <v>27</v>
      </c>
      <c r="K221" s="99" t="s">
        <v>575</v>
      </c>
    </row>
    <row r="222" spans="3:11" ht="29" x14ac:dyDescent="0.35">
      <c r="C222" s="97"/>
      <c r="D222" s="93" t="s">
        <v>33</v>
      </c>
      <c r="E222" s="93" t="s">
        <v>576</v>
      </c>
      <c r="F222" s="94" t="s">
        <v>577</v>
      </c>
      <c r="G222" s="93" t="s">
        <v>19</v>
      </c>
      <c r="H222" s="95">
        <v>25</v>
      </c>
      <c r="I222" s="95" t="s">
        <v>27</v>
      </c>
      <c r="J222" s="95" t="s">
        <v>20</v>
      </c>
      <c r="K222" s="99" t="s">
        <v>578</v>
      </c>
    </row>
    <row r="223" spans="3:11" x14ac:dyDescent="0.35">
      <c r="C223" s="97"/>
      <c r="D223" s="93" t="s">
        <v>36</v>
      </c>
      <c r="E223" s="93" t="s">
        <v>579</v>
      </c>
      <c r="F223" s="94" t="s">
        <v>580</v>
      </c>
      <c r="G223" s="93" t="s">
        <v>26</v>
      </c>
      <c r="H223" s="95">
        <v>20</v>
      </c>
      <c r="I223" s="95" t="s">
        <v>20</v>
      </c>
      <c r="J223" s="95" t="s">
        <v>20</v>
      </c>
      <c r="K223" s="99" t="s">
        <v>578</v>
      </c>
    </row>
    <row r="224" spans="3:11" ht="29" x14ac:dyDescent="0.35">
      <c r="C224" s="97"/>
      <c r="D224" s="93" t="s">
        <v>33</v>
      </c>
      <c r="E224" s="93" t="s">
        <v>368</v>
      </c>
      <c r="F224" s="94" t="s">
        <v>369</v>
      </c>
      <c r="G224" s="93" t="s">
        <v>19</v>
      </c>
      <c r="H224" s="95">
        <v>250</v>
      </c>
      <c r="I224" s="95" t="s">
        <v>27</v>
      </c>
      <c r="J224" s="95" t="s">
        <v>20</v>
      </c>
      <c r="K224" s="99" t="s">
        <v>581</v>
      </c>
    </row>
    <row r="225" spans="3:11" x14ac:dyDescent="0.35">
      <c r="C225" s="97"/>
      <c r="D225" s="93" t="s">
        <v>36</v>
      </c>
      <c r="E225" s="93" t="s">
        <v>582</v>
      </c>
      <c r="F225" s="94" t="s">
        <v>583</v>
      </c>
      <c r="G225" s="93" t="s">
        <v>250</v>
      </c>
      <c r="H225" s="95">
        <v>100</v>
      </c>
      <c r="I225" s="95" t="s">
        <v>27</v>
      </c>
      <c r="J225" s="95" t="s">
        <v>27</v>
      </c>
      <c r="K225" s="99"/>
    </row>
    <row r="226" spans="3:11" ht="43.5" x14ac:dyDescent="0.35">
      <c r="C226" s="97"/>
      <c r="D226" s="93" t="s">
        <v>39</v>
      </c>
      <c r="E226" s="93" t="s">
        <v>464</v>
      </c>
      <c r="F226" s="94" t="s">
        <v>584</v>
      </c>
      <c r="G226" s="93" t="s">
        <v>250</v>
      </c>
      <c r="H226" s="95">
        <v>50</v>
      </c>
      <c r="I226" s="95" t="s">
        <v>20</v>
      </c>
      <c r="J226" s="95" t="s">
        <v>20</v>
      </c>
      <c r="K226" s="99" t="s">
        <v>585</v>
      </c>
    </row>
    <row r="227" spans="3:11" x14ac:dyDescent="0.35">
      <c r="C227" s="97"/>
      <c r="D227" s="93" t="s">
        <v>42</v>
      </c>
      <c r="E227" s="93" t="s">
        <v>586</v>
      </c>
      <c r="F227" s="94" t="s">
        <v>587</v>
      </c>
      <c r="G227" s="93" t="s">
        <v>26</v>
      </c>
      <c r="H227" s="95">
        <v>1</v>
      </c>
      <c r="I227" s="95" t="s">
        <v>20</v>
      </c>
      <c r="J227" s="95" t="s">
        <v>20</v>
      </c>
      <c r="K227" s="99" t="s">
        <v>86</v>
      </c>
    </row>
    <row r="228" spans="3:11" x14ac:dyDescent="0.35">
      <c r="C228" s="122" t="s">
        <v>6</v>
      </c>
      <c r="D228" s="122" t="s">
        <v>7</v>
      </c>
      <c r="E228" s="122" t="s">
        <v>8</v>
      </c>
      <c r="F228" s="123" t="s">
        <v>9</v>
      </c>
      <c r="G228" s="122" t="s">
        <v>10</v>
      </c>
      <c r="H228" s="123" t="s">
        <v>11</v>
      </c>
      <c r="I228" s="123" t="s">
        <v>12</v>
      </c>
      <c r="J228" s="123" t="s">
        <v>13</v>
      </c>
      <c r="K228" s="122" t="s">
        <v>14</v>
      </c>
    </row>
    <row r="229" spans="3:11" x14ac:dyDescent="0.35">
      <c r="C229" s="114" t="s">
        <v>547</v>
      </c>
      <c r="D229" s="115" t="s">
        <v>16</v>
      </c>
      <c r="E229" s="115" t="s">
        <v>240</v>
      </c>
      <c r="F229" s="116" t="s">
        <v>548</v>
      </c>
      <c r="G229" s="115" t="s">
        <v>19</v>
      </c>
      <c r="H229" s="117">
        <v>25</v>
      </c>
      <c r="I229" s="117" t="s">
        <v>20</v>
      </c>
      <c r="J229" s="117" t="s">
        <v>27</v>
      </c>
      <c r="K229" s="118"/>
    </row>
    <row r="230" spans="3:11" x14ac:dyDescent="0.35">
      <c r="C230" s="119"/>
      <c r="D230" s="115" t="s">
        <v>23</v>
      </c>
      <c r="E230" s="115" t="s">
        <v>355</v>
      </c>
      <c r="F230" s="116" t="s">
        <v>549</v>
      </c>
      <c r="G230" s="115" t="s">
        <v>19</v>
      </c>
      <c r="H230" s="117">
        <v>500</v>
      </c>
      <c r="I230" s="117" t="s">
        <v>20</v>
      </c>
      <c r="J230" s="117" t="s">
        <v>20</v>
      </c>
      <c r="K230" s="120"/>
    </row>
    <row r="231" spans="3:11" x14ac:dyDescent="0.35">
      <c r="C231" s="119"/>
      <c r="D231" s="115" t="s">
        <v>29</v>
      </c>
      <c r="E231" s="115" t="s">
        <v>415</v>
      </c>
      <c r="F231" s="116" t="s">
        <v>550</v>
      </c>
      <c r="G231" s="115" t="s">
        <v>19</v>
      </c>
      <c r="H231" s="117">
        <v>50</v>
      </c>
      <c r="I231" s="117" t="s">
        <v>27</v>
      </c>
      <c r="J231" s="117" t="s">
        <v>20</v>
      </c>
      <c r="K231" s="120"/>
    </row>
    <row r="232" spans="3:11" x14ac:dyDescent="0.35">
      <c r="C232" s="119"/>
      <c r="D232" s="115" t="s">
        <v>33</v>
      </c>
      <c r="E232" s="115" t="s">
        <v>537</v>
      </c>
      <c r="F232" s="116" t="s">
        <v>551</v>
      </c>
      <c r="G232" s="115" t="s">
        <v>19</v>
      </c>
      <c r="H232" s="117">
        <v>50</v>
      </c>
      <c r="I232" s="117" t="s">
        <v>27</v>
      </c>
      <c r="J232" s="117" t="s">
        <v>20</v>
      </c>
      <c r="K232" s="120"/>
    </row>
    <row r="233" spans="3:11" x14ac:dyDescent="0.35">
      <c r="C233" s="119"/>
      <c r="D233" s="115" t="s">
        <v>36</v>
      </c>
      <c r="E233" s="115" t="s">
        <v>393</v>
      </c>
      <c r="F233" s="116" t="s">
        <v>552</v>
      </c>
      <c r="G233" s="115" t="s">
        <v>26</v>
      </c>
      <c r="H233" s="117">
        <v>1</v>
      </c>
      <c r="I233" s="117" t="s">
        <v>20</v>
      </c>
      <c r="J233" s="117" t="s">
        <v>27</v>
      </c>
      <c r="K233" s="120" t="s">
        <v>86</v>
      </c>
    </row>
    <row r="234" spans="3:11" x14ac:dyDescent="0.35">
      <c r="C234" s="119"/>
      <c r="D234" s="115" t="s">
        <v>39</v>
      </c>
      <c r="E234" s="115" t="s">
        <v>337</v>
      </c>
      <c r="F234" s="116" t="s">
        <v>553</v>
      </c>
      <c r="G234" s="115" t="s">
        <v>26</v>
      </c>
      <c r="H234" s="117">
        <v>15</v>
      </c>
      <c r="I234" s="117" t="s">
        <v>20</v>
      </c>
      <c r="J234" s="117" t="s">
        <v>27</v>
      </c>
      <c r="K234" s="120"/>
    </row>
    <row r="235" spans="3:11" x14ac:dyDescent="0.35">
      <c r="C235" s="119"/>
      <c r="D235" s="115" t="s">
        <v>42</v>
      </c>
      <c r="E235" s="115" t="s">
        <v>554</v>
      </c>
      <c r="F235" s="116" t="s">
        <v>555</v>
      </c>
      <c r="G235" s="115" t="s">
        <v>250</v>
      </c>
      <c r="H235" s="117">
        <v>25</v>
      </c>
      <c r="I235" s="117" t="s">
        <v>27</v>
      </c>
      <c r="J235" s="117" t="s">
        <v>27</v>
      </c>
      <c r="K235" s="120"/>
    </row>
    <row r="236" spans="3:11" x14ac:dyDescent="0.35">
      <c r="C236" s="119"/>
      <c r="D236" s="115" t="s">
        <v>45</v>
      </c>
      <c r="E236" s="115" t="s">
        <v>556</v>
      </c>
      <c r="F236" s="116" t="s">
        <v>557</v>
      </c>
      <c r="G236" s="115" t="s">
        <v>250</v>
      </c>
      <c r="H236" s="117">
        <v>25</v>
      </c>
      <c r="I236" s="117" t="s">
        <v>27</v>
      </c>
      <c r="J236" s="117" t="s">
        <v>20</v>
      </c>
      <c r="K236" s="120"/>
    </row>
    <row r="237" spans="3:11" x14ac:dyDescent="0.35">
      <c r="C237" s="119"/>
      <c r="D237" s="115" t="s">
        <v>48</v>
      </c>
      <c r="E237" s="115" t="s">
        <v>558</v>
      </c>
      <c r="F237" s="116" t="s">
        <v>559</v>
      </c>
      <c r="G237" s="115" t="s">
        <v>26</v>
      </c>
      <c r="H237" s="117">
        <v>1</v>
      </c>
      <c r="I237" s="117" t="s">
        <v>20</v>
      </c>
      <c r="J237" s="117" t="s">
        <v>27</v>
      </c>
      <c r="K237" s="120" t="s">
        <v>86</v>
      </c>
    </row>
    <row r="238" spans="3:11" x14ac:dyDescent="0.35">
      <c r="C238" s="119"/>
      <c r="D238" s="115" t="s">
        <v>124</v>
      </c>
      <c r="E238" s="115" t="s">
        <v>560</v>
      </c>
      <c r="F238" s="116" t="s">
        <v>561</v>
      </c>
      <c r="G238" s="115" t="s">
        <v>26</v>
      </c>
      <c r="H238" s="117">
        <v>1</v>
      </c>
      <c r="I238" s="117" t="s">
        <v>20</v>
      </c>
      <c r="J238" s="117" t="s">
        <v>27</v>
      </c>
      <c r="K238" s="120" t="s">
        <v>86</v>
      </c>
    </row>
    <row r="239" spans="3:11" x14ac:dyDescent="0.35">
      <c r="C239" s="119"/>
      <c r="D239" s="115" t="s">
        <v>55</v>
      </c>
      <c r="E239" s="115" t="s">
        <v>339</v>
      </c>
      <c r="F239" s="116" t="s">
        <v>562</v>
      </c>
      <c r="G239" s="115" t="s">
        <v>26</v>
      </c>
      <c r="H239" s="117">
        <v>15</v>
      </c>
      <c r="I239" s="117" t="s">
        <v>20</v>
      </c>
      <c r="J239" s="117" t="s">
        <v>20</v>
      </c>
      <c r="K239" s="120"/>
    </row>
    <row r="240" spans="3:11" x14ac:dyDescent="0.35">
      <c r="C240" s="119"/>
      <c r="D240" s="115" t="s">
        <v>59</v>
      </c>
      <c r="E240" s="115" t="s">
        <v>341</v>
      </c>
      <c r="F240" s="116" t="s">
        <v>563</v>
      </c>
      <c r="G240" s="115" t="s">
        <v>26</v>
      </c>
      <c r="H240" s="117">
        <v>20</v>
      </c>
      <c r="I240" s="117" t="s">
        <v>20</v>
      </c>
      <c r="J240" s="117" t="s">
        <v>27</v>
      </c>
      <c r="K240" s="121"/>
    </row>
    <row r="241" spans="3:11" x14ac:dyDescent="0.35">
      <c r="C241" s="119"/>
      <c r="D241" s="115" t="s">
        <v>65</v>
      </c>
      <c r="E241" s="115" t="s">
        <v>564</v>
      </c>
      <c r="F241" s="116" t="s">
        <v>565</v>
      </c>
      <c r="G241" s="115" t="s">
        <v>26</v>
      </c>
      <c r="H241" s="117">
        <v>1</v>
      </c>
      <c r="I241" s="117" t="s">
        <v>20</v>
      </c>
      <c r="J241" s="117" t="s">
        <v>27</v>
      </c>
      <c r="K241" s="121"/>
    </row>
    <row r="242" spans="3:11" x14ac:dyDescent="0.35">
      <c r="C242" s="119"/>
      <c r="D242" s="115" t="s">
        <v>65</v>
      </c>
      <c r="E242" s="115" t="s">
        <v>542</v>
      </c>
      <c r="F242" s="116" t="s">
        <v>566</v>
      </c>
      <c r="G242" s="115" t="s">
        <v>250</v>
      </c>
      <c r="H242" s="117">
        <v>25</v>
      </c>
      <c r="I242" s="117" t="s">
        <v>27</v>
      </c>
      <c r="J242" s="117" t="s">
        <v>20</v>
      </c>
      <c r="K242" s="120"/>
    </row>
    <row r="243" spans="3:11" x14ac:dyDescent="0.35">
      <c r="C243" s="119"/>
      <c r="D243" s="115" t="s">
        <v>68</v>
      </c>
      <c r="E243" s="115" t="s">
        <v>567</v>
      </c>
      <c r="F243" s="116" t="s">
        <v>568</v>
      </c>
      <c r="G243" s="115" t="s">
        <v>26</v>
      </c>
      <c r="H243" s="117">
        <v>1</v>
      </c>
      <c r="I243" s="117" t="s">
        <v>20</v>
      </c>
      <c r="J243" s="117" t="s">
        <v>27</v>
      </c>
      <c r="K243" s="120" t="s">
        <v>86</v>
      </c>
    </row>
    <row r="244" spans="3:11" ht="29" x14ac:dyDescent="0.35">
      <c r="C244" s="119"/>
      <c r="D244" s="115" t="s">
        <v>71</v>
      </c>
      <c r="E244" s="115" t="s">
        <v>103</v>
      </c>
      <c r="F244" s="116" t="s">
        <v>349</v>
      </c>
      <c r="G244" s="115" t="s">
        <v>26</v>
      </c>
      <c r="H244" s="117">
        <v>1</v>
      </c>
      <c r="I244" s="117" t="s">
        <v>20</v>
      </c>
      <c r="J244" s="117" t="s">
        <v>27</v>
      </c>
      <c r="K244" s="120"/>
    </row>
    <row r="245" spans="3:11" ht="29" x14ac:dyDescent="0.35">
      <c r="C245" s="119"/>
      <c r="D245" s="115" t="s">
        <v>74</v>
      </c>
      <c r="E245" s="115" t="s">
        <v>107</v>
      </c>
      <c r="F245" s="116" t="s">
        <v>350</v>
      </c>
      <c r="G245" s="115" t="s">
        <v>137</v>
      </c>
      <c r="H245" s="117"/>
      <c r="I245" s="117" t="s">
        <v>20</v>
      </c>
      <c r="J245" s="117" t="s">
        <v>20</v>
      </c>
      <c r="K245" s="120"/>
    </row>
    <row r="246" spans="3:11" x14ac:dyDescent="0.35">
      <c r="C246" s="62" t="s">
        <v>6</v>
      </c>
      <c r="D246" s="62" t="s">
        <v>7</v>
      </c>
      <c r="E246" s="34" t="s">
        <v>8</v>
      </c>
      <c r="F246" s="63" t="s">
        <v>9</v>
      </c>
      <c r="G246" s="62" t="s">
        <v>10</v>
      </c>
      <c r="H246" s="64" t="s">
        <v>11</v>
      </c>
      <c r="I246" s="65" t="s">
        <v>12</v>
      </c>
      <c r="J246" s="65" t="s">
        <v>13</v>
      </c>
      <c r="K246" s="66" t="s">
        <v>14</v>
      </c>
    </row>
    <row r="247" spans="3:11" ht="43.5" x14ac:dyDescent="0.35">
      <c r="C247" s="34" t="s">
        <v>351</v>
      </c>
      <c r="D247" s="35" t="s">
        <v>16</v>
      </c>
      <c r="E247" s="67" t="s">
        <v>352</v>
      </c>
      <c r="F247" s="36" t="s">
        <v>353</v>
      </c>
      <c r="G247" s="35" t="s">
        <v>19</v>
      </c>
      <c r="H247" s="37">
        <v>25</v>
      </c>
      <c r="I247" s="68" t="s">
        <v>27</v>
      </c>
      <c r="J247" s="68" t="s">
        <v>27</v>
      </c>
      <c r="K247" s="69" t="s">
        <v>354</v>
      </c>
    </row>
    <row r="248" spans="3:11" ht="29" x14ac:dyDescent="0.35">
      <c r="C248" s="39"/>
      <c r="D248" s="40" t="s">
        <v>23</v>
      </c>
      <c r="E248" s="40" t="s">
        <v>355</v>
      </c>
      <c r="F248" s="41" t="s">
        <v>356</v>
      </c>
      <c r="G248" s="42" t="s">
        <v>19</v>
      </c>
      <c r="H248" s="42">
        <v>100</v>
      </c>
      <c r="I248" s="42" t="s">
        <v>27</v>
      </c>
      <c r="J248" s="42" t="s">
        <v>27</v>
      </c>
      <c r="K248" s="43"/>
    </row>
    <row r="249" spans="3:11" ht="29" x14ac:dyDescent="0.35">
      <c r="C249" s="34"/>
      <c r="D249" s="35" t="s">
        <v>29</v>
      </c>
      <c r="E249" s="35" t="s">
        <v>9</v>
      </c>
      <c r="F249" s="36" t="s">
        <v>357</v>
      </c>
      <c r="G249" s="35" t="s">
        <v>19</v>
      </c>
      <c r="H249" s="37">
        <v>1</v>
      </c>
      <c r="I249" s="37" t="s">
        <v>20</v>
      </c>
      <c r="J249" s="37" t="s">
        <v>20</v>
      </c>
      <c r="K249" s="38"/>
    </row>
    <row r="250" spans="3:11" ht="29" x14ac:dyDescent="0.35">
      <c r="C250" s="39"/>
      <c r="D250" s="40" t="s">
        <v>33</v>
      </c>
      <c r="E250" s="40" t="s">
        <v>358</v>
      </c>
      <c r="F250" s="41" t="s">
        <v>359</v>
      </c>
      <c r="G250" s="40" t="s">
        <v>26</v>
      </c>
      <c r="H250" s="42">
        <v>50</v>
      </c>
      <c r="I250" s="42" t="s">
        <v>27</v>
      </c>
      <c r="J250" s="42"/>
      <c r="K250" s="32"/>
    </row>
    <row r="251" spans="3:11" ht="43.5" x14ac:dyDescent="0.35">
      <c r="C251" s="39"/>
      <c r="D251" s="40" t="s">
        <v>36</v>
      </c>
      <c r="E251" s="40" t="s">
        <v>360</v>
      </c>
      <c r="F251" s="41" t="s">
        <v>361</v>
      </c>
      <c r="G251" s="40" t="s">
        <v>250</v>
      </c>
      <c r="H251" s="42">
        <v>100</v>
      </c>
      <c r="I251" s="42" t="s">
        <v>20</v>
      </c>
      <c r="J251" s="42"/>
      <c r="K251" s="32"/>
    </row>
    <row r="252" spans="3:11" ht="29" x14ac:dyDescent="0.35">
      <c r="C252" s="39"/>
      <c r="D252" s="40" t="s">
        <v>39</v>
      </c>
      <c r="E252" s="40" t="s">
        <v>103</v>
      </c>
      <c r="F252" s="41" t="s">
        <v>362</v>
      </c>
      <c r="G252" s="40" t="s">
        <v>26</v>
      </c>
      <c r="H252" s="42">
        <v>1</v>
      </c>
      <c r="I252" s="42" t="s">
        <v>20</v>
      </c>
      <c r="J252" s="42"/>
      <c r="K252" s="32"/>
    </row>
    <row r="253" spans="3:11" x14ac:dyDescent="0.35">
      <c r="C253" s="39"/>
      <c r="D253" s="40" t="s">
        <v>42</v>
      </c>
      <c r="E253" s="40" t="s">
        <v>107</v>
      </c>
      <c r="F253" s="41" t="s">
        <v>363</v>
      </c>
      <c r="G253" s="40" t="s">
        <v>137</v>
      </c>
      <c r="H253" s="42"/>
      <c r="I253" s="42" t="s">
        <v>20</v>
      </c>
      <c r="J253" s="42"/>
      <c r="K253" s="32"/>
    </row>
    <row r="254" spans="3:11" x14ac:dyDescent="0.35">
      <c r="C254" s="48" t="s">
        <v>6</v>
      </c>
      <c r="D254" s="48" t="s">
        <v>7</v>
      </c>
      <c r="E254" s="48" t="s">
        <v>8</v>
      </c>
      <c r="F254" s="49" t="s">
        <v>9</v>
      </c>
      <c r="G254" s="48" t="s">
        <v>10</v>
      </c>
      <c r="H254" s="49" t="s">
        <v>11</v>
      </c>
      <c r="I254" s="49" t="s">
        <v>12</v>
      </c>
      <c r="J254" s="49" t="s">
        <v>13</v>
      </c>
      <c r="K254" s="48" t="s">
        <v>14</v>
      </c>
    </row>
    <row r="255" spans="3:11" x14ac:dyDescent="0.35">
      <c r="C255" s="50" t="s">
        <v>40</v>
      </c>
      <c r="D255" s="51" t="s">
        <v>16</v>
      </c>
      <c r="E255" s="51" t="s">
        <v>63</v>
      </c>
      <c r="F255" s="52" t="s">
        <v>287</v>
      </c>
      <c r="G255" s="51" t="s">
        <v>19</v>
      </c>
      <c r="H255" s="53">
        <v>50</v>
      </c>
      <c r="I255" s="53"/>
      <c r="J255" s="53" t="s">
        <v>27</v>
      </c>
      <c r="K255" s="54"/>
    </row>
    <row r="256" spans="3:11" x14ac:dyDescent="0.35">
      <c r="C256" s="23"/>
      <c r="D256" s="24" t="s">
        <v>23</v>
      </c>
      <c r="E256" s="24" t="s">
        <v>66</v>
      </c>
      <c r="F256" s="25" t="s">
        <v>288</v>
      </c>
      <c r="G256" s="24" t="s">
        <v>19</v>
      </c>
      <c r="H256" s="26">
        <v>50</v>
      </c>
      <c r="I256" s="26"/>
      <c r="J256" s="26" t="s">
        <v>27</v>
      </c>
      <c r="K256" s="55"/>
    </row>
    <row r="257" spans="3:11" x14ac:dyDescent="0.35">
      <c r="C257" s="56"/>
      <c r="D257" s="57" t="s">
        <v>29</v>
      </c>
      <c r="E257" s="57" t="s">
        <v>289</v>
      </c>
      <c r="F257" s="58" t="s">
        <v>290</v>
      </c>
      <c r="G257" s="57" t="s">
        <v>19</v>
      </c>
      <c r="H257" s="59">
        <v>1</v>
      </c>
      <c r="I257" s="59"/>
      <c r="J257" s="59" t="s">
        <v>20</v>
      </c>
      <c r="K257" s="60"/>
    </row>
    <row r="258" spans="3:11" x14ac:dyDescent="0.35">
      <c r="C258" s="23"/>
      <c r="D258" s="24" t="s">
        <v>33</v>
      </c>
      <c r="E258" s="24" t="s">
        <v>146</v>
      </c>
      <c r="F258" s="25" t="s">
        <v>291</v>
      </c>
      <c r="G258" s="24" t="s">
        <v>26</v>
      </c>
      <c r="H258" s="26">
        <v>20</v>
      </c>
      <c r="I258" s="26"/>
      <c r="J258" s="26" t="s">
        <v>20</v>
      </c>
      <c r="K258" s="55"/>
    </row>
    <row r="259" spans="3:11" x14ac:dyDescent="0.35">
      <c r="C259" s="56"/>
      <c r="D259" s="57" t="s">
        <v>36</v>
      </c>
      <c r="E259" s="57" t="s">
        <v>292</v>
      </c>
      <c r="F259" s="58"/>
      <c r="G259" s="57" t="s">
        <v>26</v>
      </c>
      <c r="H259" s="59">
        <v>10</v>
      </c>
      <c r="I259" s="59"/>
      <c r="J259" s="59" t="s">
        <v>20</v>
      </c>
      <c r="K259" s="61"/>
    </row>
    <row r="260" spans="3:11" x14ac:dyDescent="0.35">
      <c r="C260" s="23"/>
      <c r="D260" s="24" t="s">
        <v>39</v>
      </c>
      <c r="E260" s="24" t="s">
        <v>75</v>
      </c>
      <c r="F260" s="25"/>
      <c r="G260" s="24" t="s">
        <v>26</v>
      </c>
      <c r="H260" s="26">
        <v>0</v>
      </c>
      <c r="I260" s="26"/>
      <c r="J260" s="26" t="s">
        <v>20</v>
      </c>
      <c r="K260" s="55"/>
    </row>
    <row r="261" spans="3:11" x14ac:dyDescent="0.35">
      <c r="C261" s="56"/>
      <c r="D261" s="57" t="s">
        <v>42</v>
      </c>
      <c r="E261" s="57" t="s">
        <v>78</v>
      </c>
      <c r="F261" s="58"/>
      <c r="G261" s="57" t="s">
        <v>250</v>
      </c>
      <c r="H261" s="59">
        <v>100</v>
      </c>
      <c r="I261" s="59"/>
      <c r="J261" s="59" t="s">
        <v>20</v>
      </c>
      <c r="K261" s="60"/>
    </row>
    <row r="262" spans="3:11" x14ac:dyDescent="0.35">
      <c r="C262" s="23"/>
      <c r="D262" s="24" t="s">
        <v>45</v>
      </c>
      <c r="E262" s="24" t="s">
        <v>9</v>
      </c>
      <c r="F262" s="25" t="s">
        <v>293</v>
      </c>
      <c r="G262" s="24" t="s">
        <v>19</v>
      </c>
      <c r="H262" s="26">
        <v>160</v>
      </c>
      <c r="I262" s="26" t="s">
        <v>20</v>
      </c>
      <c r="J262" s="26" t="s">
        <v>20</v>
      </c>
      <c r="K262" s="55"/>
    </row>
    <row r="263" spans="3:11" x14ac:dyDescent="0.35">
      <c r="C263" s="56"/>
      <c r="D263" s="57" t="s">
        <v>48</v>
      </c>
      <c r="E263" s="59" t="s">
        <v>294</v>
      </c>
      <c r="F263" s="58" t="s">
        <v>295</v>
      </c>
      <c r="G263" s="57" t="s">
        <v>19</v>
      </c>
      <c r="H263" s="59">
        <v>50</v>
      </c>
      <c r="I263" s="59"/>
      <c r="J263" s="59" t="s">
        <v>27</v>
      </c>
      <c r="K263" s="60"/>
    </row>
    <row r="264" spans="3:11" x14ac:dyDescent="0.35">
      <c r="C264" s="23"/>
      <c r="D264" s="24" t="s">
        <v>124</v>
      </c>
      <c r="E264" s="26" t="s">
        <v>296</v>
      </c>
      <c r="F264" s="25" t="s">
        <v>297</v>
      </c>
      <c r="G264" s="24" t="s">
        <v>26</v>
      </c>
      <c r="H264" s="26">
        <v>1</v>
      </c>
      <c r="I264" s="26" t="s">
        <v>27</v>
      </c>
      <c r="J264" s="26" t="s">
        <v>20</v>
      </c>
      <c r="K264" s="55" t="s">
        <v>298</v>
      </c>
    </row>
    <row r="265" spans="3:11" x14ac:dyDescent="0.35">
      <c r="C265" s="56"/>
      <c r="D265" s="57" t="s">
        <v>55</v>
      </c>
      <c r="E265" s="59" t="s">
        <v>103</v>
      </c>
      <c r="F265" s="58" t="s">
        <v>299</v>
      </c>
      <c r="G265" s="57" t="s">
        <v>26</v>
      </c>
      <c r="H265" s="59">
        <v>1</v>
      </c>
      <c r="I265" s="59" t="s">
        <v>20</v>
      </c>
      <c r="J265" s="59" t="s">
        <v>27</v>
      </c>
      <c r="K265" s="60" t="s">
        <v>300</v>
      </c>
    </row>
    <row r="266" spans="3:11" x14ac:dyDescent="0.35">
      <c r="C266" s="23"/>
      <c r="D266" s="24" t="s">
        <v>59</v>
      </c>
      <c r="E266" s="24" t="s">
        <v>107</v>
      </c>
      <c r="F266" s="25" t="s">
        <v>301</v>
      </c>
      <c r="G266" s="24" t="s">
        <v>137</v>
      </c>
      <c r="H266" s="26"/>
      <c r="I266" s="26"/>
      <c r="J266" s="26" t="s">
        <v>20</v>
      </c>
      <c r="K266" s="55"/>
    </row>
    <row r="267" spans="3:11" ht="29" x14ac:dyDescent="0.35">
      <c r="C267" s="56"/>
      <c r="D267" s="57" t="s">
        <v>62</v>
      </c>
      <c r="E267" s="59" t="s">
        <v>569</v>
      </c>
      <c r="F267" s="58" t="s">
        <v>302</v>
      </c>
      <c r="G267" s="57" t="s">
        <v>250</v>
      </c>
      <c r="H267" s="59">
        <v>25</v>
      </c>
      <c r="I267" s="59" t="s">
        <v>27</v>
      </c>
      <c r="J267" s="59" t="s">
        <v>20</v>
      </c>
      <c r="K267" s="60" t="s">
        <v>303</v>
      </c>
    </row>
    <row r="268" spans="3:11" ht="43.5" x14ac:dyDescent="0.35">
      <c r="C268" s="23"/>
      <c r="D268" s="24" t="s">
        <v>65</v>
      </c>
      <c r="E268" s="24" t="s">
        <v>304</v>
      </c>
      <c r="F268" s="25" t="s">
        <v>305</v>
      </c>
      <c r="G268" s="24" t="s">
        <v>26</v>
      </c>
      <c r="H268" s="26">
        <v>1</v>
      </c>
      <c r="I268" s="26" t="s">
        <v>20</v>
      </c>
      <c r="J268" s="26" t="s">
        <v>20</v>
      </c>
      <c r="K268" s="102" t="s">
        <v>298</v>
      </c>
    </row>
    <row r="269" spans="3:11" x14ac:dyDescent="0.35">
      <c r="C269" s="56"/>
      <c r="D269" s="57" t="s">
        <v>68</v>
      </c>
      <c r="E269" s="59" t="s">
        <v>306</v>
      </c>
      <c r="F269" s="58" t="s">
        <v>307</v>
      </c>
      <c r="G269" s="57" t="s">
        <v>250</v>
      </c>
      <c r="H269" s="59">
        <v>25</v>
      </c>
      <c r="I269" s="59" t="s">
        <v>20</v>
      </c>
      <c r="J269" s="59" t="s">
        <v>20</v>
      </c>
      <c r="K269" s="60"/>
    </row>
    <row r="270" spans="3:11" x14ac:dyDescent="0.35">
      <c r="C270" s="23"/>
      <c r="D270" s="24" t="s">
        <v>71</v>
      </c>
      <c r="E270" s="24" t="s">
        <v>308</v>
      </c>
      <c r="F270" s="25" t="s">
        <v>309</v>
      </c>
      <c r="G270" s="24" t="s">
        <v>137</v>
      </c>
      <c r="H270" s="26"/>
      <c r="I270" s="26" t="s">
        <v>20</v>
      </c>
      <c r="J270" s="26" t="s">
        <v>20</v>
      </c>
      <c r="K270" s="55"/>
    </row>
    <row r="271" spans="3:11" x14ac:dyDescent="0.35">
      <c r="C271" s="56"/>
      <c r="D271" s="57" t="s">
        <v>74</v>
      </c>
      <c r="E271" s="59" t="s">
        <v>310</v>
      </c>
      <c r="F271" s="58" t="s">
        <v>311</v>
      </c>
      <c r="G271" s="57" t="s">
        <v>250</v>
      </c>
      <c r="H271" s="59">
        <v>50</v>
      </c>
      <c r="I271" s="59" t="s">
        <v>20</v>
      </c>
      <c r="J271" s="59" t="s">
        <v>20</v>
      </c>
      <c r="K271" s="60"/>
    </row>
    <row r="272" spans="3:11" x14ac:dyDescent="0.35">
      <c r="C272" s="23"/>
      <c r="D272" s="24" t="s">
        <v>77</v>
      </c>
      <c r="E272" s="24" t="s">
        <v>312</v>
      </c>
      <c r="F272" s="25" t="s">
        <v>311</v>
      </c>
      <c r="G272" s="24" t="s">
        <v>250</v>
      </c>
      <c r="H272" s="26">
        <v>50</v>
      </c>
      <c r="I272" s="26" t="s">
        <v>20</v>
      </c>
      <c r="J272" s="26" t="s">
        <v>20</v>
      </c>
      <c r="K272" s="55"/>
    </row>
    <row r="273" spans="3:11" x14ac:dyDescent="0.35">
      <c r="C273" s="56"/>
      <c r="D273" s="57" t="s">
        <v>80</v>
      </c>
      <c r="E273" s="59" t="s">
        <v>126</v>
      </c>
      <c r="F273" s="58" t="s">
        <v>311</v>
      </c>
      <c r="G273" s="57" t="s">
        <v>250</v>
      </c>
      <c r="H273" s="59">
        <v>50</v>
      </c>
      <c r="I273" s="59" t="s">
        <v>20</v>
      </c>
      <c r="J273" s="59" t="s">
        <v>20</v>
      </c>
      <c r="K273" s="60"/>
    </row>
    <row r="274" spans="3:11" x14ac:dyDescent="0.35">
      <c r="C274" s="23"/>
      <c r="D274" s="24" t="s">
        <v>83</v>
      </c>
      <c r="E274" s="24" t="s">
        <v>128</v>
      </c>
      <c r="F274" s="25" t="s">
        <v>311</v>
      </c>
      <c r="G274" s="24" t="s">
        <v>250</v>
      </c>
      <c r="H274" s="26">
        <v>2</v>
      </c>
      <c r="I274" s="26" t="s">
        <v>20</v>
      </c>
      <c r="J274" s="26" t="s">
        <v>20</v>
      </c>
      <c r="K274" s="55"/>
    </row>
    <row r="275" spans="3:11" x14ac:dyDescent="0.35">
      <c r="C275" s="56"/>
      <c r="D275" s="57" t="s">
        <v>87</v>
      </c>
      <c r="E275" s="59" t="s">
        <v>313</v>
      </c>
      <c r="F275" s="58" t="s">
        <v>311</v>
      </c>
      <c r="G275" s="57" t="s">
        <v>250</v>
      </c>
      <c r="H275" s="59">
        <v>10</v>
      </c>
      <c r="I275" s="59" t="s">
        <v>20</v>
      </c>
      <c r="J275" s="59" t="s">
        <v>20</v>
      </c>
      <c r="K275" s="60"/>
    </row>
    <row r="276" spans="3:11" x14ac:dyDescent="0.35">
      <c r="C276" s="23"/>
      <c r="D276" s="24" t="s">
        <v>90</v>
      </c>
      <c r="E276" s="24" t="s">
        <v>132</v>
      </c>
      <c r="F276" s="25" t="s">
        <v>314</v>
      </c>
      <c r="G276" s="24" t="s">
        <v>250</v>
      </c>
      <c r="H276" s="26">
        <v>10</v>
      </c>
      <c r="I276" s="26" t="s">
        <v>20</v>
      </c>
      <c r="J276" s="26" t="s">
        <v>20</v>
      </c>
      <c r="K276" s="55"/>
    </row>
    <row r="277" spans="3:11" x14ac:dyDescent="0.35">
      <c r="C277" s="44" t="s">
        <v>6</v>
      </c>
      <c r="D277" s="44" t="s">
        <v>7</v>
      </c>
      <c r="E277" s="44" t="s">
        <v>8</v>
      </c>
      <c r="F277" s="45" t="s">
        <v>9</v>
      </c>
      <c r="G277" s="44" t="s">
        <v>10</v>
      </c>
      <c r="H277" s="45" t="s">
        <v>11</v>
      </c>
      <c r="I277" s="45" t="s">
        <v>12</v>
      </c>
      <c r="J277" s="45" t="s">
        <v>13</v>
      </c>
      <c r="K277" s="44" t="s">
        <v>14</v>
      </c>
    </row>
    <row r="278" spans="3:11" x14ac:dyDescent="0.35">
      <c r="C278" s="28" t="s">
        <v>315</v>
      </c>
      <c r="D278" s="29"/>
      <c r="E278" s="29"/>
      <c r="F278" s="30"/>
      <c r="G278" s="29"/>
      <c r="H278" s="31"/>
      <c r="I278" s="31"/>
      <c r="J278" s="31"/>
      <c r="K278" s="46"/>
    </row>
    <row r="279" spans="3:11" ht="63" x14ac:dyDescent="0.35">
      <c r="C279" s="28"/>
      <c r="D279" s="29"/>
      <c r="E279" s="29"/>
      <c r="F279" s="47" t="s">
        <v>316</v>
      </c>
      <c r="G279" s="29"/>
      <c r="H279" s="31"/>
      <c r="I279" s="31"/>
      <c r="J279" s="31"/>
      <c r="K279" s="17"/>
    </row>
    <row r="280" spans="3:11" x14ac:dyDescent="0.35">
      <c r="C280" s="28"/>
      <c r="D280" s="29"/>
      <c r="E280" s="29"/>
      <c r="F280" s="30"/>
      <c r="G280" s="29"/>
      <c r="H280" s="31"/>
      <c r="I280" s="31"/>
      <c r="J280" s="31"/>
      <c r="K280" s="17"/>
    </row>
    <row r="281" spans="3:11" x14ac:dyDescent="0.35">
      <c r="C281" s="28"/>
      <c r="D281" s="29"/>
      <c r="E281" s="29"/>
      <c r="F281" s="30"/>
      <c r="G281" s="29"/>
      <c r="H281" s="31"/>
      <c r="I281" s="31"/>
      <c r="J281" s="31"/>
      <c r="K281" s="17"/>
    </row>
    <row r="282" spans="3:11" x14ac:dyDescent="0.35">
      <c r="C282" s="28"/>
      <c r="D282" s="29"/>
      <c r="E282" s="29"/>
      <c r="F282" s="30"/>
      <c r="G282" s="29"/>
      <c r="H282" s="31"/>
      <c r="I282" s="31"/>
      <c r="J282" s="31"/>
      <c r="K282" s="17"/>
    </row>
  </sheetData>
  <mergeCells count="1">
    <mergeCell ref="D1:F1"/>
  </mergeCells>
  <pageMargins left="0.7" right="0.7" top="0.75" bottom="0.75" header="0.3" footer="0.3"/>
  <pageSetup orientation="portrait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DC53-11AD-40E5-AEFA-8D2967802DBD}">
  <sheetPr>
    <tabColor rgb="FFFF0000"/>
  </sheetPr>
  <dimension ref="A1:Y8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11.7265625" style="75" bestFit="1" customWidth="1"/>
    <col min="3" max="3" width="16.26953125" style="75" bestFit="1" customWidth="1"/>
    <col min="4" max="5" width="8.7265625" style="75"/>
    <col min="6" max="6" width="7.26953125" style="75" bestFit="1" customWidth="1"/>
    <col min="7" max="7" width="5.54296875" style="75" bestFit="1" customWidth="1"/>
    <col min="8" max="8" width="8.26953125" style="75" bestFit="1" customWidth="1"/>
    <col min="9" max="9" width="5.7265625" style="75" bestFit="1" customWidth="1"/>
    <col min="10" max="10" width="7.7265625" style="75" bestFit="1" customWidth="1"/>
    <col min="11" max="11" width="10.453125" style="75" bestFit="1" customWidth="1"/>
    <col min="12" max="12" width="8.26953125" style="75" bestFit="1" customWidth="1"/>
    <col min="13" max="13" width="8.26953125" style="75" customWidth="1"/>
    <col min="14" max="14" width="10.453125" style="75" bestFit="1" customWidth="1"/>
    <col min="15" max="15" width="13.26953125" style="75" bestFit="1" customWidth="1"/>
    <col min="16" max="16" width="13.26953125" style="75" customWidth="1"/>
    <col min="17" max="18" width="13.26953125" style="70" customWidth="1"/>
    <col min="19" max="19" width="18.26953125" style="75" bestFit="1" customWidth="1"/>
    <col min="20" max="20" width="10.54296875" style="75" bestFit="1" customWidth="1"/>
    <col min="21" max="21" width="18.26953125" style="75" bestFit="1" customWidth="1"/>
    <col min="22" max="22" width="10.54296875" style="75" bestFit="1" customWidth="1"/>
    <col min="23" max="23" width="28.54296875" style="75" customWidth="1"/>
    <col min="24" max="24" width="12.1796875" style="70" bestFit="1" customWidth="1"/>
    <col min="25" max="25" width="8.7265625" hidden="1" customWidth="1"/>
    <col min="26" max="16384" width="8.7265625" style="75"/>
  </cols>
  <sheetData>
    <row r="1" spans="1:25" ht="27" customHeight="1" x14ac:dyDescent="0.35">
      <c r="A1" s="73" t="s">
        <v>160</v>
      </c>
      <c r="B1" s="73" t="s">
        <v>168</v>
      </c>
      <c r="C1" s="73" t="s">
        <v>185</v>
      </c>
      <c r="D1" s="72" t="s">
        <v>118</v>
      </c>
      <c r="E1" s="72" t="s">
        <v>120</v>
      </c>
      <c r="F1" s="72" t="s">
        <v>126</v>
      </c>
      <c r="G1" s="72" t="s">
        <v>128</v>
      </c>
      <c r="H1" s="73" t="s">
        <v>130</v>
      </c>
      <c r="I1" s="72" t="s">
        <v>132</v>
      </c>
      <c r="J1" s="72" t="s">
        <v>69</v>
      </c>
      <c r="K1" s="72" t="s">
        <v>194</v>
      </c>
      <c r="L1" s="72" t="s">
        <v>78</v>
      </c>
      <c r="M1" s="73" t="s">
        <v>588</v>
      </c>
      <c r="N1" s="73" t="s">
        <v>525</v>
      </c>
      <c r="O1" s="73" t="s">
        <v>197</v>
      </c>
      <c r="P1" s="73" t="s">
        <v>231</v>
      </c>
      <c r="Q1" s="77" t="s">
        <v>200</v>
      </c>
      <c r="R1" s="77" t="s">
        <v>229</v>
      </c>
      <c r="S1" s="72" t="s">
        <v>224</v>
      </c>
      <c r="T1" s="72" t="s">
        <v>227</v>
      </c>
      <c r="U1" s="72" t="s">
        <v>202</v>
      </c>
      <c r="V1" s="72" t="s">
        <v>81</v>
      </c>
      <c r="W1" s="72" t="s">
        <v>103</v>
      </c>
      <c r="X1" s="71" t="s">
        <v>135</v>
      </c>
    </row>
    <row r="2" spans="1:25" s="126" customFormat="1" x14ac:dyDescent="0.35">
      <c r="A2" s="126" t="s">
        <v>630</v>
      </c>
      <c r="B2" s="126" t="s">
        <v>620</v>
      </c>
      <c r="C2" s="126" t="s">
        <v>700</v>
      </c>
      <c r="D2" s="126" t="s">
        <v>659</v>
      </c>
      <c r="E2" s="126" t="s">
        <v>705</v>
      </c>
      <c r="F2" s="126" t="s">
        <v>660</v>
      </c>
      <c r="G2" s="126" t="s">
        <v>661</v>
      </c>
      <c r="H2" s="126" t="s">
        <v>663</v>
      </c>
      <c r="M2" s="126" t="s">
        <v>629</v>
      </c>
      <c r="N2" s="126" t="s">
        <v>627</v>
      </c>
      <c r="O2" s="126" t="s">
        <v>707</v>
      </c>
      <c r="P2" s="126" t="s">
        <v>708</v>
      </c>
      <c r="Q2" s="127">
        <v>45658</v>
      </c>
      <c r="R2" s="127">
        <v>45658</v>
      </c>
      <c r="S2" s="126" t="s">
        <v>709</v>
      </c>
      <c r="T2" s="126" t="s">
        <v>709</v>
      </c>
      <c r="X2" s="127"/>
      <c r="Y2" s="128"/>
    </row>
    <row r="3" spans="1:25" s="126" customFormat="1" x14ac:dyDescent="0.35">
      <c r="A3" s="126" t="s">
        <v>630</v>
      </c>
      <c r="B3" s="126" t="s">
        <v>677</v>
      </c>
      <c r="C3" s="126" t="s">
        <v>699</v>
      </c>
      <c r="D3" s="126" t="s">
        <v>659</v>
      </c>
      <c r="E3" s="126" t="s">
        <v>706</v>
      </c>
      <c r="F3" s="126" t="s">
        <v>660</v>
      </c>
      <c r="G3" s="126" t="s">
        <v>661</v>
      </c>
      <c r="H3" s="126" t="s">
        <v>663</v>
      </c>
      <c r="M3" s="126" t="s">
        <v>629</v>
      </c>
      <c r="N3" s="126" t="s">
        <v>627</v>
      </c>
      <c r="O3" s="126" t="s">
        <v>707</v>
      </c>
      <c r="P3" s="126" t="s">
        <v>708</v>
      </c>
      <c r="Q3" s="127">
        <v>45658</v>
      </c>
      <c r="R3" s="127">
        <v>45658</v>
      </c>
      <c r="S3" s="126" t="s">
        <v>709</v>
      </c>
      <c r="T3" s="126" t="s">
        <v>709</v>
      </c>
      <c r="X3" s="127"/>
      <c r="Y3" s="128"/>
    </row>
    <row r="4" spans="1:25" s="126" customFormat="1" x14ac:dyDescent="0.35">
      <c r="A4" s="126" t="s">
        <v>634</v>
      </c>
      <c r="B4" s="126" t="s">
        <v>620</v>
      </c>
      <c r="C4" s="126" t="s">
        <v>701</v>
      </c>
      <c r="D4" s="126" t="s">
        <v>704</v>
      </c>
      <c r="E4" s="126" t="s">
        <v>705</v>
      </c>
      <c r="F4" s="126" t="s">
        <v>660</v>
      </c>
      <c r="G4" s="126" t="s">
        <v>661</v>
      </c>
      <c r="H4" s="126" t="s">
        <v>663</v>
      </c>
      <c r="M4" s="126" t="s">
        <v>629</v>
      </c>
      <c r="N4" s="126" t="s">
        <v>627</v>
      </c>
      <c r="O4" s="126" t="s">
        <v>707</v>
      </c>
      <c r="P4" s="126" t="s">
        <v>708</v>
      </c>
      <c r="Q4" s="127">
        <v>45658</v>
      </c>
      <c r="R4" s="127">
        <v>45658</v>
      </c>
      <c r="S4" s="126" t="s">
        <v>709</v>
      </c>
      <c r="T4" s="126" t="s">
        <v>709</v>
      </c>
      <c r="X4" s="127"/>
      <c r="Y4" s="128"/>
    </row>
    <row r="5" spans="1:25" s="126" customFormat="1" x14ac:dyDescent="0.35">
      <c r="A5" s="126" t="s">
        <v>634</v>
      </c>
      <c r="B5" s="126" t="s">
        <v>677</v>
      </c>
      <c r="C5" s="126" t="s">
        <v>702</v>
      </c>
      <c r="D5" s="126" t="s">
        <v>704</v>
      </c>
      <c r="E5" s="126" t="s">
        <v>705</v>
      </c>
      <c r="F5" s="126" t="s">
        <v>660</v>
      </c>
      <c r="G5" s="126" t="s">
        <v>661</v>
      </c>
      <c r="H5" s="126" t="s">
        <v>663</v>
      </c>
      <c r="M5" s="126" t="s">
        <v>629</v>
      </c>
      <c r="N5" s="126" t="s">
        <v>627</v>
      </c>
      <c r="O5" s="126" t="s">
        <v>707</v>
      </c>
      <c r="P5" s="126" t="s">
        <v>708</v>
      </c>
      <c r="Q5" s="127">
        <v>45658</v>
      </c>
      <c r="R5" s="127">
        <v>45658</v>
      </c>
      <c r="S5" s="126" t="s">
        <v>709</v>
      </c>
      <c r="T5" s="126" t="s">
        <v>709</v>
      </c>
      <c r="X5" s="127"/>
      <c r="Y5" s="128"/>
    </row>
    <row r="6" spans="1:25" s="126" customFormat="1" x14ac:dyDescent="0.35">
      <c r="A6" s="126" t="s">
        <v>639</v>
      </c>
      <c r="B6" s="126" t="s">
        <v>620</v>
      </c>
      <c r="C6" s="126" t="s">
        <v>732</v>
      </c>
      <c r="D6" s="126" t="s">
        <v>665</v>
      </c>
      <c r="F6" s="126" t="s">
        <v>666</v>
      </c>
      <c r="G6" s="126" t="s">
        <v>667</v>
      </c>
      <c r="H6" s="126" t="s">
        <v>668</v>
      </c>
      <c r="M6" s="126" t="s">
        <v>645</v>
      </c>
      <c r="N6" s="126" t="s">
        <v>627</v>
      </c>
      <c r="O6" s="126" t="s">
        <v>707</v>
      </c>
      <c r="P6" s="126" t="s">
        <v>708</v>
      </c>
      <c r="Q6" s="127">
        <v>45689</v>
      </c>
      <c r="R6" s="127">
        <v>45689</v>
      </c>
      <c r="S6" s="126" t="s">
        <v>709</v>
      </c>
      <c r="T6" s="126" t="s">
        <v>709</v>
      </c>
      <c r="X6" s="127"/>
      <c r="Y6" s="128"/>
    </row>
    <row r="7" spans="1:25" s="126" customFormat="1" x14ac:dyDescent="0.35">
      <c r="A7" s="126" t="s">
        <v>639</v>
      </c>
      <c r="B7" s="126" t="s">
        <v>620</v>
      </c>
      <c r="C7" s="126" t="s">
        <v>733</v>
      </c>
      <c r="D7" s="126" t="s">
        <v>734</v>
      </c>
      <c r="F7" s="126" t="s">
        <v>666</v>
      </c>
      <c r="G7" s="126" t="s">
        <v>667</v>
      </c>
      <c r="H7" s="126" t="s">
        <v>668</v>
      </c>
      <c r="M7" s="126" t="s">
        <v>645</v>
      </c>
      <c r="N7" s="126" t="s">
        <v>627</v>
      </c>
      <c r="O7" s="126" t="s">
        <v>707</v>
      </c>
      <c r="P7" s="126" t="s">
        <v>708</v>
      </c>
      <c r="Q7" s="127">
        <v>45717</v>
      </c>
      <c r="R7" s="127">
        <v>45717</v>
      </c>
      <c r="S7" s="126" t="s">
        <v>709</v>
      </c>
      <c r="T7" s="126" t="s">
        <v>709</v>
      </c>
      <c r="X7" s="127"/>
      <c r="Y7" s="128"/>
    </row>
    <row r="8" spans="1:25" s="126" customFormat="1" x14ac:dyDescent="0.35">
      <c r="A8" s="126" t="s">
        <v>646</v>
      </c>
      <c r="B8" s="126" t="s">
        <v>620</v>
      </c>
      <c r="C8" s="126" t="s">
        <v>703</v>
      </c>
      <c r="D8" s="126" t="s">
        <v>669</v>
      </c>
      <c r="F8" s="126" t="s">
        <v>670</v>
      </c>
      <c r="G8" s="126" t="s">
        <v>671</v>
      </c>
      <c r="H8" s="126" t="s">
        <v>672</v>
      </c>
      <c r="M8" s="126" t="s">
        <v>651</v>
      </c>
      <c r="N8" s="126" t="s">
        <v>627</v>
      </c>
      <c r="O8" s="126" t="s">
        <v>707</v>
      </c>
      <c r="P8" s="126" t="s">
        <v>708</v>
      </c>
      <c r="Q8" s="127">
        <v>36526</v>
      </c>
      <c r="R8" s="127">
        <v>36526</v>
      </c>
      <c r="S8" s="126" t="s">
        <v>709</v>
      </c>
      <c r="T8" s="126" t="s">
        <v>709</v>
      </c>
      <c r="W8" s="126" t="s">
        <v>620</v>
      </c>
      <c r="X8" s="127">
        <v>45658</v>
      </c>
      <c r="Y8" s="1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2D15-9FC7-4002-B905-BDE1F973EE6A}">
  <sheetPr>
    <tabColor rgb="FFFFFF00"/>
  </sheetPr>
  <dimension ref="A1:Y3"/>
  <sheetViews>
    <sheetView workbookViewId="0">
      <selection activeCell="A2" sqref="A2"/>
    </sheetView>
  </sheetViews>
  <sheetFormatPr defaultColWidth="8.7265625" defaultRowHeight="14.5" x14ac:dyDescent="0.35"/>
  <cols>
    <col min="1" max="1" width="39.453125" bestFit="1" customWidth="1"/>
    <col min="2" max="2" width="17" style="75" bestFit="1" customWidth="1"/>
    <col min="3" max="3" width="11.7265625" style="75" bestFit="1" customWidth="1"/>
    <col min="4" max="4" width="13.1796875" style="75" customWidth="1"/>
    <col min="5" max="6" width="8.7265625" style="75"/>
    <col min="7" max="7" width="7.26953125" style="75" bestFit="1" customWidth="1"/>
    <col min="8" max="8" width="5.54296875" style="75" bestFit="1" customWidth="1"/>
    <col min="9" max="9" width="8.26953125" style="75" bestFit="1" customWidth="1"/>
    <col min="10" max="10" width="5.7265625" style="75" bestFit="1" customWidth="1"/>
    <col min="11" max="11" width="7.7265625" style="75" bestFit="1" customWidth="1"/>
    <col min="12" max="12" width="10.453125" style="75" bestFit="1" customWidth="1"/>
    <col min="13" max="13" width="8.26953125" style="75" bestFit="1" customWidth="1"/>
    <col min="14" max="14" width="8.26953125" style="75" customWidth="1"/>
    <col min="15" max="15" width="10.453125" style="75" bestFit="1" customWidth="1"/>
    <col min="16" max="16" width="13.26953125" style="75" bestFit="1" customWidth="1"/>
    <col min="17" max="17" width="13.26953125" style="75" customWidth="1"/>
    <col min="18" max="19" width="13.26953125" style="70" customWidth="1"/>
    <col min="20" max="20" width="18.26953125" style="75" bestFit="1" customWidth="1"/>
    <col min="21" max="21" width="10.54296875" style="75" bestFit="1" customWidth="1"/>
    <col min="22" max="22" width="18.26953125" style="75" bestFit="1" customWidth="1"/>
    <col min="23" max="23" width="10.54296875" style="75" bestFit="1" customWidth="1"/>
    <col min="24" max="24" width="28.54296875" style="75" customWidth="1"/>
    <col min="25" max="25" width="12.1796875" style="70" bestFit="1" customWidth="1"/>
    <col min="26" max="16384" width="8.7265625" style="75"/>
  </cols>
  <sheetData>
    <row r="1" spans="1:25" ht="27" customHeight="1" x14ac:dyDescent="0.35">
      <c r="A1" s="104" t="s">
        <v>589</v>
      </c>
      <c r="B1" s="73" t="s">
        <v>160</v>
      </c>
      <c r="C1" s="73" t="s">
        <v>168</v>
      </c>
      <c r="D1" s="73" t="s">
        <v>185</v>
      </c>
      <c r="E1" s="72" t="s">
        <v>118</v>
      </c>
      <c r="F1" s="72" t="s">
        <v>120</v>
      </c>
      <c r="G1" s="72" t="s">
        <v>126</v>
      </c>
      <c r="H1" s="72" t="s">
        <v>128</v>
      </c>
      <c r="I1" s="73" t="s">
        <v>130</v>
      </c>
      <c r="J1" s="72" t="s">
        <v>132</v>
      </c>
      <c r="K1" s="72" t="s">
        <v>69</v>
      </c>
      <c r="L1" s="72" t="s">
        <v>194</v>
      </c>
      <c r="M1" s="72" t="s">
        <v>78</v>
      </c>
      <c r="N1" s="73" t="s">
        <v>588</v>
      </c>
      <c r="O1" s="73" t="s">
        <v>525</v>
      </c>
      <c r="P1" s="73" t="s">
        <v>197</v>
      </c>
      <c r="Q1" s="73" t="s">
        <v>231</v>
      </c>
      <c r="R1" s="77" t="s">
        <v>200</v>
      </c>
      <c r="S1" s="77" t="s">
        <v>229</v>
      </c>
      <c r="T1" s="72" t="s">
        <v>224</v>
      </c>
      <c r="U1" s="72" t="s">
        <v>227</v>
      </c>
      <c r="V1" s="72" t="s">
        <v>202</v>
      </c>
      <c r="W1" s="72" t="s">
        <v>81</v>
      </c>
      <c r="X1" s="72" t="s">
        <v>103</v>
      </c>
      <c r="Y1" s="71" t="s">
        <v>135</v>
      </c>
    </row>
    <row r="2" spans="1:25" x14ac:dyDescent="0.35">
      <c r="A2" t="str">
        <f>IFERROR(IF(VLOOKUP(B2,Customer!C:C,1, 0) =B2, "TRUE", "NOT FOUND"), "FALSE")</f>
        <v>FALSE</v>
      </c>
    </row>
    <row r="3" spans="1:25" x14ac:dyDescent="0.35">
      <c r="A3" t="str">
        <f>IFERROR(IF(VLOOKUP(B3,Customer!C:C,1, 0) =B3, "TRUE", "NOT FOUND"), "FALSE")</f>
        <v>FALSE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20.54296875" style="75" bestFit="1" customWidth="1"/>
    <col min="3" max="3" width="13.81640625" style="75" bestFit="1" customWidth="1"/>
    <col min="4" max="4" width="16" style="75" bestFit="1" customWidth="1"/>
    <col min="5" max="5" width="14.81640625" style="75" bestFit="1" customWidth="1"/>
    <col min="6" max="6" width="13.1796875" style="75" bestFit="1" customWidth="1"/>
    <col min="7" max="7" width="15.81640625" style="75" bestFit="1" customWidth="1"/>
    <col min="8" max="8" width="13.54296875" style="75" bestFit="1" customWidth="1"/>
    <col min="9" max="9" width="15.453125" style="75" bestFit="1" customWidth="1"/>
    <col min="10" max="10" width="17.81640625" style="75" bestFit="1" customWidth="1"/>
    <col min="11" max="11" width="18.7265625" style="78" bestFit="1" customWidth="1"/>
    <col min="12" max="12" width="24.54296875" style="75" bestFit="1" customWidth="1"/>
    <col min="13" max="13" width="10.54296875" style="75" bestFit="1" customWidth="1"/>
    <col min="14" max="14" width="8" style="75" bestFit="1" customWidth="1"/>
    <col min="15" max="15" width="12.1796875" style="70" bestFit="1" customWidth="1"/>
    <col min="16" max="16" width="8.7265625" hidden="1" customWidth="1"/>
    <col min="17" max="16384" width="8.7265625" style="75"/>
  </cols>
  <sheetData>
    <row r="1" spans="1:16" ht="27" customHeight="1" x14ac:dyDescent="0.35">
      <c r="A1" s="73" t="s">
        <v>160</v>
      </c>
      <c r="B1" s="73" t="s">
        <v>208</v>
      </c>
      <c r="C1" s="72" t="s">
        <v>210</v>
      </c>
      <c r="D1" s="73" t="s">
        <v>379</v>
      </c>
      <c r="E1" s="73" t="s">
        <v>215</v>
      </c>
      <c r="F1" s="73" t="s">
        <v>217</v>
      </c>
      <c r="G1" s="73" t="s">
        <v>380</v>
      </c>
      <c r="H1" s="72" t="s">
        <v>222</v>
      </c>
      <c r="I1" s="73" t="s">
        <v>381</v>
      </c>
      <c r="J1" s="73" t="s">
        <v>382</v>
      </c>
      <c r="K1" s="77" t="s">
        <v>383</v>
      </c>
      <c r="L1" s="73" t="s">
        <v>384</v>
      </c>
      <c r="M1" s="72" t="s">
        <v>81</v>
      </c>
      <c r="N1" s="73" t="s">
        <v>103</v>
      </c>
      <c r="O1" s="71" t="s">
        <v>135</v>
      </c>
    </row>
    <row r="2" spans="1:16" s="126" customFormat="1" x14ac:dyDescent="0.35">
      <c r="A2" s="126" t="s">
        <v>630</v>
      </c>
      <c r="B2" s="126" t="s">
        <v>620</v>
      </c>
      <c r="C2" s="126" t="s">
        <v>714</v>
      </c>
      <c r="D2" s="126" t="s">
        <v>710</v>
      </c>
      <c r="E2" s="126" t="s">
        <v>620</v>
      </c>
      <c r="F2" s="126" t="s">
        <v>715</v>
      </c>
      <c r="G2" s="126" t="s">
        <v>718</v>
      </c>
      <c r="I2" s="126" t="s">
        <v>720</v>
      </c>
      <c r="J2" s="126" t="s">
        <v>720</v>
      </c>
      <c r="K2" s="129">
        <v>45658</v>
      </c>
      <c r="L2" s="126" t="s">
        <v>708</v>
      </c>
      <c r="N2" s="126" t="s">
        <v>626</v>
      </c>
      <c r="O2" s="127"/>
      <c r="P2" s="128"/>
    </row>
    <row r="3" spans="1:16" s="126" customFormat="1" x14ac:dyDescent="0.35">
      <c r="A3" s="126" t="s">
        <v>630</v>
      </c>
      <c r="B3" s="126" t="s">
        <v>620</v>
      </c>
      <c r="C3" s="126" t="s">
        <v>714</v>
      </c>
      <c r="D3" s="126" t="s">
        <v>710</v>
      </c>
      <c r="E3" s="126" t="s">
        <v>677</v>
      </c>
      <c r="F3" s="126" t="s">
        <v>716</v>
      </c>
      <c r="G3" s="126" t="s">
        <v>719</v>
      </c>
      <c r="I3" s="126" t="s">
        <v>720</v>
      </c>
      <c r="J3" s="126" t="s">
        <v>720</v>
      </c>
      <c r="K3" s="129">
        <v>45658</v>
      </c>
      <c r="L3" s="126" t="s">
        <v>708</v>
      </c>
      <c r="N3" s="126" t="s">
        <v>626</v>
      </c>
      <c r="O3" s="127"/>
      <c r="P3" s="128"/>
    </row>
    <row r="4" spans="1:16" s="126" customFormat="1" x14ac:dyDescent="0.35">
      <c r="A4" s="126" t="s">
        <v>630</v>
      </c>
      <c r="B4" s="126" t="s">
        <v>677</v>
      </c>
      <c r="C4" s="126" t="s">
        <v>714</v>
      </c>
      <c r="D4" s="126" t="s">
        <v>711</v>
      </c>
      <c r="E4" s="126" t="s">
        <v>620</v>
      </c>
      <c r="F4" s="126" t="s">
        <v>715</v>
      </c>
      <c r="G4" s="126" t="s">
        <v>718</v>
      </c>
      <c r="I4" s="126" t="s">
        <v>720</v>
      </c>
      <c r="J4" s="126" t="s">
        <v>720</v>
      </c>
      <c r="K4" s="129">
        <v>45658</v>
      </c>
      <c r="L4" s="126" t="s">
        <v>708</v>
      </c>
      <c r="N4" s="126" t="s">
        <v>626</v>
      </c>
      <c r="O4" s="127"/>
      <c r="P4" s="128"/>
    </row>
    <row r="5" spans="1:16" s="126" customFormat="1" x14ac:dyDescent="0.35">
      <c r="A5" s="126" t="s">
        <v>630</v>
      </c>
      <c r="B5" s="126" t="s">
        <v>677</v>
      </c>
      <c r="C5" s="126" t="s">
        <v>714</v>
      </c>
      <c r="D5" s="126" t="s">
        <v>711</v>
      </c>
      <c r="E5" s="126" t="s">
        <v>677</v>
      </c>
      <c r="F5" s="126" t="s">
        <v>716</v>
      </c>
      <c r="G5" s="126" t="s">
        <v>719</v>
      </c>
      <c r="I5" s="126" t="s">
        <v>720</v>
      </c>
      <c r="J5" s="126" t="s">
        <v>720</v>
      </c>
      <c r="K5" s="129">
        <v>45658</v>
      </c>
      <c r="L5" s="126" t="s">
        <v>708</v>
      </c>
      <c r="N5" s="126" t="s">
        <v>626</v>
      </c>
      <c r="O5" s="127"/>
      <c r="P5" s="128"/>
    </row>
    <row r="6" spans="1:16" s="126" customFormat="1" x14ac:dyDescent="0.35">
      <c r="A6" s="126" t="s">
        <v>634</v>
      </c>
      <c r="B6" s="126" t="s">
        <v>620</v>
      </c>
      <c r="C6" s="126" t="s">
        <v>714</v>
      </c>
      <c r="D6" s="126" t="s">
        <v>712</v>
      </c>
      <c r="E6" s="126" t="s">
        <v>620</v>
      </c>
      <c r="F6" s="126" t="s">
        <v>715</v>
      </c>
      <c r="G6" s="126" t="s">
        <v>718</v>
      </c>
      <c r="I6" s="126" t="s">
        <v>720</v>
      </c>
      <c r="J6" s="126" t="s">
        <v>720</v>
      </c>
      <c r="K6" s="129">
        <v>45658</v>
      </c>
      <c r="L6" s="126" t="s">
        <v>708</v>
      </c>
      <c r="N6" s="126" t="s">
        <v>626</v>
      </c>
      <c r="O6" s="127"/>
      <c r="P6" s="128"/>
    </row>
    <row r="7" spans="1:16" s="126" customFormat="1" x14ac:dyDescent="0.35">
      <c r="A7" s="126" t="s">
        <v>634</v>
      </c>
      <c r="B7" s="126" t="s">
        <v>620</v>
      </c>
      <c r="C7" s="126" t="s">
        <v>714</v>
      </c>
      <c r="D7" s="126" t="s">
        <v>712</v>
      </c>
      <c r="E7" s="126" t="s">
        <v>677</v>
      </c>
      <c r="F7" s="126" t="s">
        <v>716</v>
      </c>
      <c r="G7" s="126" t="s">
        <v>719</v>
      </c>
      <c r="I7" s="126" t="s">
        <v>720</v>
      </c>
      <c r="J7" s="126" t="s">
        <v>720</v>
      </c>
      <c r="K7" s="129">
        <v>45658</v>
      </c>
      <c r="L7" s="126" t="s">
        <v>708</v>
      </c>
      <c r="N7" s="126" t="s">
        <v>626</v>
      </c>
      <c r="O7" s="127"/>
      <c r="P7" s="128"/>
    </row>
    <row r="8" spans="1:16" s="126" customFormat="1" x14ac:dyDescent="0.35">
      <c r="A8" s="126" t="s">
        <v>634</v>
      </c>
      <c r="B8" s="126" t="s">
        <v>677</v>
      </c>
      <c r="C8" s="126" t="s">
        <v>714</v>
      </c>
      <c r="D8" s="126" t="s">
        <v>713</v>
      </c>
      <c r="E8" s="126" t="s">
        <v>620</v>
      </c>
      <c r="F8" s="126" t="s">
        <v>715</v>
      </c>
      <c r="G8" s="126" t="s">
        <v>718</v>
      </c>
      <c r="I8" s="126" t="s">
        <v>720</v>
      </c>
      <c r="J8" s="126" t="s">
        <v>720</v>
      </c>
      <c r="K8" s="129">
        <v>45658</v>
      </c>
      <c r="L8" s="126" t="s">
        <v>708</v>
      </c>
      <c r="N8" s="126" t="s">
        <v>626</v>
      </c>
      <c r="O8" s="127"/>
      <c r="P8" s="128"/>
    </row>
    <row r="9" spans="1:16" s="126" customFormat="1" x14ac:dyDescent="0.35">
      <c r="A9" s="126" t="s">
        <v>634</v>
      </c>
      <c r="B9" s="126" t="s">
        <v>677</v>
      </c>
      <c r="C9" s="126" t="s">
        <v>714</v>
      </c>
      <c r="D9" s="126" t="s">
        <v>713</v>
      </c>
      <c r="E9" s="126" t="s">
        <v>677</v>
      </c>
      <c r="F9" s="126" t="s">
        <v>716</v>
      </c>
      <c r="G9" s="126" t="s">
        <v>719</v>
      </c>
      <c r="I9" s="126" t="s">
        <v>720</v>
      </c>
      <c r="J9" s="126" t="s">
        <v>720</v>
      </c>
      <c r="K9" s="129">
        <v>45658</v>
      </c>
      <c r="L9" s="126" t="s">
        <v>708</v>
      </c>
      <c r="N9" s="126" t="s">
        <v>626</v>
      </c>
      <c r="O9" s="127"/>
      <c r="P9" s="128"/>
    </row>
    <row r="10" spans="1:16" s="126" customFormat="1" x14ac:dyDescent="0.35">
      <c r="A10" s="126" t="s">
        <v>639</v>
      </c>
      <c r="B10" s="126" t="s">
        <v>620</v>
      </c>
      <c r="E10" s="126" t="s">
        <v>620</v>
      </c>
      <c r="F10" s="126" t="s">
        <v>717</v>
      </c>
      <c r="G10" s="126" t="s">
        <v>718</v>
      </c>
      <c r="I10" s="126" t="s">
        <v>720</v>
      </c>
      <c r="J10" s="126" t="s">
        <v>720</v>
      </c>
      <c r="K10" s="127">
        <v>45689</v>
      </c>
      <c r="L10" s="126" t="s">
        <v>708</v>
      </c>
      <c r="N10" s="126" t="s">
        <v>626</v>
      </c>
      <c r="O10" s="127"/>
      <c r="P10" s="128"/>
    </row>
    <row r="11" spans="1:16" s="126" customFormat="1" x14ac:dyDescent="0.35">
      <c r="A11" s="126" t="s">
        <v>639</v>
      </c>
      <c r="B11" s="126" t="s">
        <v>677</v>
      </c>
      <c r="E11" s="126" t="s">
        <v>620</v>
      </c>
      <c r="F11" s="126" t="s">
        <v>717</v>
      </c>
      <c r="G11" s="126" t="s">
        <v>718</v>
      </c>
      <c r="I11" s="126" t="s">
        <v>720</v>
      </c>
      <c r="J11" s="126" t="s">
        <v>720</v>
      </c>
      <c r="K11" s="127">
        <v>45717</v>
      </c>
      <c r="L11" s="126" t="s">
        <v>708</v>
      </c>
      <c r="N11" s="126" t="s">
        <v>626</v>
      </c>
      <c r="O11" s="127"/>
      <c r="P11" s="12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5570-47CB-40AF-B566-9934C48F3451}">
  <dimension ref="A1:L18"/>
  <sheetViews>
    <sheetView workbookViewId="0">
      <pane ySplit="1" topLeftCell="A2" activePane="bottomLeft" state="frozen"/>
      <selection pane="bottomLeft" activeCell="A2" sqref="A2"/>
    </sheetView>
  </sheetViews>
  <sheetFormatPr defaultColWidth="14.453125" defaultRowHeight="15" customHeight="1" x14ac:dyDescent="0.35"/>
  <cols>
    <col min="1" max="1" width="14.81640625" style="108" customWidth="1"/>
    <col min="2" max="2" width="12" style="108" customWidth="1"/>
    <col min="3" max="3" width="5.54296875" style="108" customWidth="1"/>
    <col min="4" max="4" width="5.26953125" style="108" customWidth="1"/>
    <col min="5" max="5" width="8.453125" style="108" customWidth="1"/>
    <col min="6" max="6" width="17" style="108" customWidth="1"/>
    <col min="7" max="7" width="21.453125" style="108" customWidth="1"/>
    <col min="8" max="8" width="34.81640625" style="108" customWidth="1"/>
    <col min="9" max="9" width="10.54296875" style="108" customWidth="1"/>
    <col min="10" max="10" width="12.81640625" style="108" customWidth="1"/>
    <col min="11" max="11" width="8" style="108" customWidth="1"/>
    <col min="12" max="12" width="12.1796875" style="109" customWidth="1"/>
    <col min="13" max="16384" width="14.453125" style="108"/>
  </cols>
  <sheetData>
    <row r="1" spans="1:12" ht="14.5" x14ac:dyDescent="0.35">
      <c r="A1" s="105" t="s">
        <v>413</v>
      </c>
      <c r="B1" s="105" t="s">
        <v>160</v>
      </c>
      <c r="C1" s="106" t="s">
        <v>168</v>
      </c>
      <c r="D1" s="106" t="s">
        <v>215</v>
      </c>
      <c r="E1" s="106" t="s">
        <v>593</v>
      </c>
      <c r="F1" s="106" t="s">
        <v>594</v>
      </c>
      <c r="G1" s="106" t="s">
        <v>595</v>
      </c>
      <c r="H1" s="106" t="s">
        <v>596</v>
      </c>
      <c r="I1" s="106" t="s">
        <v>597</v>
      </c>
      <c r="J1" s="106" t="s">
        <v>598</v>
      </c>
      <c r="K1" s="106" t="s">
        <v>103</v>
      </c>
      <c r="L1" s="107" t="s">
        <v>135</v>
      </c>
    </row>
    <row r="2" spans="1:12" s="130" customFormat="1" ht="15" customHeight="1" x14ac:dyDescent="0.35">
      <c r="A2" s="126" t="s">
        <v>718</v>
      </c>
      <c r="B2" s="126" t="s">
        <v>630</v>
      </c>
      <c r="C2" s="126" t="s">
        <v>620</v>
      </c>
      <c r="D2" s="126" t="s">
        <v>620</v>
      </c>
      <c r="L2" s="131"/>
    </row>
    <row r="3" spans="1:12" s="130" customFormat="1" ht="15" customHeight="1" x14ac:dyDescent="0.35">
      <c r="A3" s="130" t="s">
        <v>721</v>
      </c>
      <c r="B3" s="126" t="s">
        <v>630</v>
      </c>
      <c r="C3" s="126" t="s">
        <v>620</v>
      </c>
      <c r="D3" s="126" t="s">
        <v>620</v>
      </c>
      <c r="L3" s="131"/>
    </row>
    <row r="4" spans="1:12" s="130" customFormat="1" ht="15" customHeight="1" x14ac:dyDescent="0.35">
      <c r="A4" s="130" t="s">
        <v>722</v>
      </c>
      <c r="B4" s="126" t="s">
        <v>630</v>
      </c>
      <c r="C4" s="126" t="s">
        <v>620</v>
      </c>
      <c r="D4" s="126" t="s">
        <v>620</v>
      </c>
      <c r="L4" s="131"/>
    </row>
    <row r="5" spans="1:12" s="130" customFormat="1" ht="15" customHeight="1" x14ac:dyDescent="0.35">
      <c r="A5" s="126" t="s">
        <v>718</v>
      </c>
      <c r="B5" s="126" t="s">
        <v>630</v>
      </c>
      <c r="C5" s="126" t="s">
        <v>677</v>
      </c>
      <c r="D5" s="126" t="s">
        <v>620</v>
      </c>
      <c r="L5" s="131"/>
    </row>
    <row r="6" spans="1:12" s="130" customFormat="1" ht="15" customHeight="1" x14ac:dyDescent="0.35">
      <c r="A6" s="130" t="s">
        <v>721</v>
      </c>
      <c r="B6" s="126" t="s">
        <v>630</v>
      </c>
      <c r="C6" s="126" t="s">
        <v>677</v>
      </c>
      <c r="D6" s="126" t="s">
        <v>620</v>
      </c>
      <c r="L6" s="131"/>
    </row>
    <row r="7" spans="1:12" s="130" customFormat="1" ht="15" customHeight="1" x14ac:dyDescent="0.35">
      <c r="A7" s="130" t="s">
        <v>722</v>
      </c>
      <c r="B7" s="126" t="s">
        <v>630</v>
      </c>
      <c r="C7" s="126" t="s">
        <v>677</v>
      </c>
      <c r="D7" s="126" t="s">
        <v>620</v>
      </c>
      <c r="L7" s="131"/>
    </row>
    <row r="8" spans="1:12" s="130" customFormat="1" ht="15" customHeight="1" x14ac:dyDescent="0.35">
      <c r="A8" s="126" t="s">
        <v>718</v>
      </c>
      <c r="B8" s="126" t="s">
        <v>634</v>
      </c>
      <c r="C8" s="126" t="s">
        <v>620</v>
      </c>
      <c r="D8" s="126" t="s">
        <v>620</v>
      </c>
      <c r="L8" s="131"/>
    </row>
    <row r="9" spans="1:12" s="130" customFormat="1" ht="15" customHeight="1" x14ac:dyDescent="0.35">
      <c r="A9" s="130" t="s">
        <v>721</v>
      </c>
      <c r="B9" s="126" t="s">
        <v>634</v>
      </c>
      <c r="C9" s="126" t="s">
        <v>620</v>
      </c>
      <c r="D9" s="126" t="s">
        <v>620</v>
      </c>
      <c r="L9" s="131"/>
    </row>
    <row r="10" spans="1:12" s="130" customFormat="1" ht="15" customHeight="1" x14ac:dyDescent="0.35">
      <c r="A10" s="130" t="s">
        <v>722</v>
      </c>
      <c r="B10" s="126" t="s">
        <v>634</v>
      </c>
      <c r="C10" s="126" t="s">
        <v>620</v>
      </c>
      <c r="D10" s="126" t="s">
        <v>620</v>
      </c>
      <c r="L10" s="131"/>
    </row>
    <row r="11" spans="1:12" s="130" customFormat="1" ht="15" customHeight="1" x14ac:dyDescent="0.35">
      <c r="A11" s="126" t="s">
        <v>718</v>
      </c>
      <c r="B11" s="126" t="s">
        <v>634</v>
      </c>
      <c r="C11" s="126" t="s">
        <v>620</v>
      </c>
      <c r="D11" s="126" t="s">
        <v>677</v>
      </c>
      <c r="L11" s="131"/>
    </row>
    <row r="12" spans="1:12" s="130" customFormat="1" ht="15" customHeight="1" x14ac:dyDescent="0.35">
      <c r="A12" s="130" t="s">
        <v>721</v>
      </c>
      <c r="B12" s="126" t="s">
        <v>634</v>
      </c>
      <c r="C12" s="126" t="s">
        <v>620</v>
      </c>
      <c r="D12" s="126" t="s">
        <v>677</v>
      </c>
      <c r="L12" s="131"/>
    </row>
    <row r="13" spans="1:12" s="130" customFormat="1" ht="15" customHeight="1" x14ac:dyDescent="0.35">
      <c r="A13" s="130" t="s">
        <v>722</v>
      </c>
      <c r="B13" s="126" t="s">
        <v>634</v>
      </c>
      <c r="C13" s="126" t="s">
        <v>620</v>
      </c>
      <c r="D13" s="126" t="s">
        <v>677</v>
      </c>
      <c r="L13" s="131"/>
    </row>
    <row r="14" spans="1:12" s="130" customFormat="1" ht="15" customHeight="1" x14ac:dyDescent="0.35">
      <c r="A14" s="126" t="s">
        <v>718</v>
      </c>
      <c r="B14" s="126" t="s">
        <v>639</v>
      </c>
      <c r="C14" s="126" t="s">
        <v>620</v>
      </c>
      <c r="D14" s="126" t="s">
        <v>620</v>
      </c>
      <c r="L14" s="131"/>
    </row>
    <row r="15" spans="1:12" s="130" customFormat="1" ht="15" customHeight="1" x14ac:dyDescent="0.35">
      <c r="A15" s="130" t="s">
        <v>723</v>
      </c>
      <c r="B15" s="126" t="s">
        <v>639</v>
      </c>
      <c r="C15" s="126" t="s">
        <v>620</v>
      </c>
      <c r="D15" s="126" t="s">
        <v>620</v>
      </c>
      <c r="L15" s="131"/>
    </row>
    <row r="16" spans="1:12" s="130" customFormat="1" ht="15" customHeight="1" x14ac:dyDescent="0.35">
      <c r="A16" s="130" t="s">
        <v>724</v>
      </c>
      <c r="B16" s="126" t="s">
        <v>639</v>
      </c>
      <c r="C16" s="126" t="s">
        <v>620</v>
      </c>
      <c r="D16" s="126" t="s">
        <v>620</v>
      </c>
      <c r="L16" s="131"/>
    </row>
    <row r="17" spans="1:12" s="130" customFormat="1" ht="15" customHeight="1" x14ac:dyDescent="0.35">
      <c r="A17" s="130" t="s">
        <v>723</v>
      </c>
      <c r="B17" s="126" t="s">
        <v>639</v>
      </c>
      <c r="C17" s="126" t="s">
        <v>677</v>
      </c>
      <c r="D17" s="126" t="s">
        <v>620</v>
      </c>
      <c r="L17" s="131"/>
    </row>
    <row r="18" spans="1:12" s="130" customFormat="1" ht="15" customHeight="1" x14ac:dyDescent="0.35">
      <c r="A18" s="130" t="s">
        <v>724</v>
      </c>
      <c r="B18" s="126" t="s">
        <v>639</v>
      </c>
      <c r="C18" s="126" t="s">
        <v>677</v>
      </c>
      <c r="D18" s="126" t="s">
        <v>620</v>
      </c>
      <c r="L18" s="13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BA11-D990-4499-B2E4-00046E188A7E}">
  <sheetPr>
    <tabColor rgb="FFFFFF00"/>
  </sheetPr>
  <dimension ref="A1:Q43"/>
  <sheetViews>
    <sheetView workbookViewId="0">
      <selection activeCell="B2" sqref="B2"/>
    </sheetView>
  </sheetViews>
  <sheetFormatPr defaultColWidth="8.7265625" defaultRowHeight="14.5" x14ac:dyDescent="0.35"/>
  <cols>
    <col min="1" max="1" width="24.453125" customWidth="1"/>
    <col min="2" max="2" width="29.453125" customWidth="1"/>
    <col min="3" max="3" width="17" style="75" bestFit="1" customWidth="1"/>
    <col min="4" max="4" width="20.54296875" style="75" bestFit="1" customWidth="1"/>
    <col min="5" max="5" width="13.81640625" style="75" bestFit="1" customWidth="1"/>
    <col min="6" max="6" width="16" style="75" bestFit="1" customWidth="1"/>
    <col min="7" max="7" width="14.81640625" style="75" bestFit="1" customWidth="1"/>
    <col min="8" max="8" width="13.1796875" style="75" bestFit="1" customWidth="1"/>
    <col min="9" max="9" width="15.81640625" style="75" bestFit="1" customWidth="1"/>
    <col min="10" max="10" width="13.54296875" style="75" bestFit="1" customWidth="1"/>
    <col min="11" max="11" width="15.453125" style="75" bestFit="1" customWidth="1"/>
    <col min="12" max="12" width="17.81640625" style="75" bestFit="1" customWidth="1"/>
    <col min="13" max="13" width="18.7265625" style="78" bestFit="1" customWidth="1"/>
    <col min="14" max="14" width="24.54296875" style="75" bestFit="1" customWidth="1"/>
    <col min="15" max="15" width="10.54296875" style="75" bestFit="1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ht="27" customHeight="1" x14ac:dyDescent="0.35">
      <c r="A1" s="104" t="s">
        <v>589</v>
      </c>
      <c r="B1" s="104" t="s">
        <v>590</v>
      </c>
      <c r="C1" s="73" t="s">
        <v>160</v>
      </c>
      <c r="D1" s="73" t="s">
        <v>208</v>
      </c>
      <c r="E1" s="72" t="s">
        <v>210</v>
      </c>
      <c r="F1" s="73" t="s">
        <v>379</v>
      </c>
      <c r="G1" s="73" t="s">
        <v>215</v>
      </c>
      <c r="H1" s="73" t="s">
        <v>217</v>
      </c>
      <c r="I1" s="73" t="s">
        <v>380</v>
      </c>
      <c r="J1" s="72" t="s">
        <v>222</v>
      </c>
      <c r="K1" s="73" t="s">
        <v>381</v>
      </c>
      <c r="L1" s="73" t="s">
        <v>382</v>
      </c>
      <c r="M1" s="77" t="s">
        <v>383</v>
      </c>
      <c r="N1" s="73" t="s">
        <v>384</v>
      </c>
      <c r="O1" s="72" t="s">
        <v>81</v>
      </c>
      <c r="P1" s="73" t="s">
        <v>103</v>
      </c>
      <c r="Q1" s="71" t="s">
        <v>135</v>
      </c>
    </row>
    <row r="2" spans="1:17" x14ac:dyDescent="0.35">
      <c r="A2" t="str">
        <f>IFERROR(IF(VLOOKUP(C2,Customer!C:C,1, 0) =C2, "TRUE", "NOT FOUND"), "FALSE")</f>
        <v>FALSE</v>
      </c>
      <c r="B2" t="str">
        <f>IFERROR(IF(VLOOKUP(_xlfn.CONCAT(C2,D2),CustomerSite!Y:Y,1, 0) =_xlfn.CONCAT(C2,D2), "TRUE", "NOT FOUND"), "FALSE")</f>
        <v>FALSE</v>
      </c>
    </row>
    <row r="3" spans="1:17" x14ac:dyDescent="0.35">
      <c r="A3" t="str">
        <f>IFERROR(IF(VLOOKUP(C3,Customer!C:C,1, 0) =C3, "TRUE", "NOT FOUND"), "FALSE")</f>
        <v>FALSE</v>
      </c>
      <c r="B3" t="str">
        <f>IFERROR(IF(VLOOKUP(_xlfn.CONCAT(C3,D3),CustomerSite!Y:Y,1, 0) =_xlfn.CONCAT(C3,D3), "TRUE", "NOT FOUND"), "FALSE")</f>
        <v>FALSE</v>
      </c>
    </row>
    <row r="4" spans="1:17" x14ac:dyDescent="0.35">
      <c r="A4" t="str">
        <f>IFERROR(IF(VLOOKUP(C4,Customer!C:C,1, 0) =C4, "TRUE", "NOT FOUND"), "FALSE")</f>
        <v>FALSE</v>
      </c>
      <c r="B4" t="str">
        <f>IFERROR(IF(VLOOKUP(_xlfn.CONCAT(C4,D4),CustomerSite!Y:Y,1, 0) =_xlfn.CONCAT(C4,D4), "TRUE", "NOT FOUND"), "FALSE")</f>
        <v>FALSE</v>
      </c>
    </row>
    <row r="5" spans="1:17" x14ac:dyDescent="0.35">
      <c r="A5" t="str">
        <f>IFERROR(IF(VLOOKUP(C5,Customer!C:C,1, 0) =C5, "TRUE", "NOT FOUND"), "FALSE")</f>
        <v>FALSE</v>
      </c>
      <c r="B5" t="str">
        <f>IFERROR(IF(VLOOKUP(_xlfn.CONCAT(C5,D5),CustomerSite!Y:Y,1, 0) =_xlfn.CONCAT(C5,D5), "TRUE", "NOT FOUND"), "FALSE")</f>
        <v>FALSE</v>
      </c>
    </row>
    <row r="6" spans="1:17" x14ac:dyDescent="0.35">
      <c r="A6" t="str">
        <f>IFERROR(IF(VLOOKUP(C6,Customer!C:C,1, 0) =C6, "TRUE", "NOT FOUND"), "FALSE")</f>
        <v>FALSE</v>
      </c>
      <c r="B6" t="str">
        <f>IFERROR(IF(VLOOKUP(_xlfn.CONCAT(C6,D6),CustomerSite!Y:Y,1, 0) =_xlfn.CONCAT(C6,D6), "TRUE", "NOT FOUND"), "FALSE")</f>
        <v>FALSE</v>
      </c>
    </row>
    <row r="7" spans="1:17" x14ac:dyDescent="0.35">
      <c r="A7" t="str">
        <f>IFERROR(IF(VLOOKUP(C7,Customer!C:C,1, 0) =C7, "TRUE", "NOT FOUND"), "FALSE")</f>
        <v>FALSE</v>
      </c>
      <c r="B7" t="str">
        <f>IFERROR(IF(VLOOKUP(_xlfn.CONCAT(C7,D7),CustomerSite!Y:Y,1, 0) =_xlfn.CONCAT(C7,D7), "TRUE", "NOT FOUND"), "FALSE")</f>
        <v>FALSE</v>
      </c>
    </row>
    <row r="8" spans="1:17" x14ac:dyDescent="0.35">
      <c r="A8" t="str">
        <f>IFERROR(IF(VLOOKUP(C8,Customer!C:C,1, 0) =C8, "TRUE", "NOT FOUND"), "FALSE")</f>
        <v>FALSE</v>
      </c>
      <c r="B8" t="str">
        <f>IFERROR(IF(VLOOKUP(_xlfn.CONCAT(C8,D8),CustomerSite!Y:Y,1, 0) =_xlfn.CONCAT(C8,D8), "TRUE", "NOT FOUND"), "FALSE")</f>
        <v>FALSE</v>
      </c>
    </row>
    <row r="9" spans="1:17" x14ac:dyDescent="0.35">
      <c r="A9" t="str">
        <f>IFERROR(IF(VLOOKUP(C9,Customer!C:C,1, 0) =C9, "TRUE", "NOT FOUND"), "FALSE")</f>
        <v>FALSE</v>
      </c>
      <c r="B9" t="str">
        <f>IFERROR(IF(VLOOKUP(_xlfn.CONCAT(C9,D9),CustomerSite!Y:Y,1, 0) =_xlfn.CONCAT(C9,D9), "TRUE", "NOT FOUND"), "FALSE")</f>
        <v>FALSE</v>
      </c>
    </row>
    <row r="10" spans="1:17" x14ac:dyDescent="0.35">
      <c r="A10" t="str">
        <f>IFERROR(IF(VLOOKUP(C10,Customer!C:C,1, 0) =C10, "TRUE", "NOT FOUND"), "FALSE")</f>
        <v>FALSE</v>
      </c>
      <c r="B10" t="str">
        <f>IFERROR(IF(VLOOKUP(_xlfn.CONCAT(C10,D10),CustomerSite!Y:Y,1, 0) =_xlfn.CONCAT(C10,D10), "TRUE", "NOT FOUND"), "FALSE")</f>
        <v>FALSE</v>
      </c>
    </row>
    <row r="11" spans="1:17" x14ac:dyDescent="0.35">
      <c r="A11" t="str">
        <f>IFERROR(IF(VLOOKUP(C11,Customer!C:C,1, 0) =C11, "TRUE", "NOT FOUND"), "FALSE")</f>
        <v>FALSE</v>
      </c>
      <c r="B11" t="str">
        <f>IFERROR(IF(VLOOKUP(_xlfn.CONCAT(C11,D11),CustomerSite!Y:Y,1, 0) =_xlfn.CONCAT(C11,D11), "TRUE", "NOT FOUND"), "FALSE")</f>
        <v>FALSE</v>
      </c>
    </row>
    <row r="12" spans="1:17" x14ac:dyDescent="0.35">
      <c r="A12" t="str">
        <f>IFERROR(IF(VLOOKUP(C12,Customer!C:C,1, 0) =C12, "TRUE", "NOT FOUND"), "FALSE")</f>
        <v>FALSE</v>
      </c>
      <c r="B12" t="str">
        <f>IFERROR(IF(VLOOKUP(_xlfn.CONCAT(C12,D12),CustomerSite!Y:Y,1, 0) =_xlfn.CONCAT(C12,D12), "TRUE", "NOT FOUND"), "FALSE")</f>
        <v>FALSE</v>
      </c>
    </row>
    <row r="13" spans="1:17" x14ac:dyDescent="0.35">
      <c r="A13" t="str">
        <f>IFERROR(IF(VLOOKUP(C13,Customer!C:C,1, 0) =C13, "TRUE", "NOT FOUND"), "FALSE")</f>
        <v>FALSE</v>
      </c>
      <c r="B13" t="str">
        <f>IFERROR(IF(VLOOKUP(_xlfn.CONCAT(C13,D13),CustomerSite!Y:Y,1, 0) =_xlfn.CONCAT(C13,D13), "TRUE", "NOT FOUND"), "FALSE")</f>
        <v>FALSE</v>
      </c>
    </row>
    <row r="14" spans="1:17" x14ac:dyDescent="0.35">
      <c r="A14" t="str">
        <f>IFERROR(IF(VLOOKUP(C14,Customer!C:C,1, 0) =C14, "TRUE", "NOT FOUND"), "FALSE")</f>
        <v>FALSE</v>
      </c>
      <c r="B14" t="str">
        <f>IFERROR(IF(VLOOKUP(_xlfn.CONCAT(C14,D14),CustomerSite!Y:Y,1, 0) =_xlfn.CONCAT(C14,D14), "TRUE", "NOT FOUND"), "FALSE")</f>
        <v>FALSE</v>
      </c>
    </row>
    <row r="15" spans="1:17" x14ac:dyDescent="0.35">
      <c r="A15" t="str">
        <f>IFERROR(IF(VLOOKUP(C15,Customer!C:C,1, 0) =C15, "TRUE", "NOT FOUND"), "FALSE")</f>
        <v>FALSE</v>
      </c>
      <c r="B15" t="str">
        <f>IFERROR(IF(VLOOKUP(_xlfn.CONCAT(C15,D15),CustomerSite!Y:Y,1, 0) =_xlfn.CONCAT(C15,D15), "TRUE", "NOT FOUND"), "FALSE")</f>
        <v>FALSE</v>
      </c>
    </row>
    <row r="16" spans="1:17" x14ac:dyDescent="0.35">
      <c r="A16" t="str">
        <f>IFERROR(IF(VLOOKUP(C16,Customer!C:C,1, 0) =C16, "TRUE", "NOT FOUND"), "FALSE")</f>
        <v>FALSE</v>
      </c>
      <c r="B16" t="str">
        <f>IFERROR(IF(VLOOKUP(_xlfn.CONCAT(C16,D16),CustomerSite!Y:Y,1, 0) =_xlfn.CONCAT(C16,D16), "TRUE", "NOT FOUND"), "FALSE")</f>
        <v>FALSE</v>
      </c>
    </row>
    <row r="17" spans="1:2" x14ac:dyDescent="0.35">
      <c r="A17" t="str">
        <f>IFERROR(IF(VLOOKUP(C17,Customer!C:C,1, 0) =C17, "TRUE", "NOT FOUND"), "FALSE")</f>
        <v>FALSE</v>
      </c>
      <c r="B17" t="str">
        <f>IFERROR(IF(VLOOKUP(_xlfn.CONCAT(C17,D17),CustomerSite!Y:Y,1, 0) =_xlfn.CONCAT(C17,D17), "TRUE", "NOT FOUND"), "FALSE")</f>
        <v>FALSE</v>
      </c>
    </row>
    <row r="18" spans="1:2" x14ac:dyDescent="0.35">
      <c r="A18" t="str">
        <f>IFERROR(IF(VLOOKUP(C18,Customer!C:C,1, 0) =C18, "TRUE", "NOT FOUND"), "FALSE")</f>
        <v>FALSE</v>
      </c>
      <c r="B18" t="str">
        <f>IFERROR(IF(VLOOKUP(_xlfn.CONCAT(C18,D18),CustomerSite!Y:Y,1, 0) =_xlfn.CONCAT(C18,D18), "TRUE", "NOT FOUND"), "FALSE")</f>
        <v>FALSE</v>
      </c>
    </row>
    <row r="19" spans="1:2" x14ac:dyDescent="0.35">
      <c r="A19" t="str">
        <f>IFERROR(IF(VLOOKUP(C19,Customer!C:C,1, 0) =C19, "TRUE", "NOT FOUND"), "FALSE")</f>
        <v>FALSE</v>
      </c>
      <c r="B19" t="str">
        <f>IFERROR(IF(VLOOKUP(_xlfn.CONCAT(C19,D19),CustomerSite!Y:Y,1, 0) =_xlfn.CONCAT(C19,D19), "TRUE", "NOT FOUND"), "FALSE")</f>
        <v>FALSE</v>
      </c>
    </row>
    <row r="20" spans="1:2" x14ac:dyDescent="0.35">
      <c r="A20" t="str">
        <f>IFERROR(IF(VLOOKUP(C20,Customer!C:C,1, 0) =C20, "TRUE", "NOT FOUND"), "FALSE")</f>
        <v>FALSE</v>
      </c>
      <c r="B20" t="str">
        <f>IFERROR(IF(VLOOKUP(_xlfn.CONCAT(C20,D20),CustomerSite!Y:Y,1, 0) =_xlfn.CONCAT(C20,D20), "TRUE", "NOT FOUND"), "FALSE")</f>
        <v>FALSE</v>
      </c>
    </row>
    <row r="21" spans="1:2" x14ac:dyDescent="0.35">
      <c r="A21" t="str">
        <f>IFERROR(IF(VLOOKUP(C21,Customer!C:C,1, 0) =C21, "TRUE", "NOT FOUND"), "FALSE")</f>
        <v>FALSE</v>
      </c>
      <c r="B21" t="str">
        <f>IFERROR(IF(VLOOKUP(_xlfn.CONCAT(C21,D21),CustomerSite!Y:Y,1, 0) =_xlfn.CONCAT(C21,D21), "TRUE", "NOT FOUND"), "FALSE")</f>
        <v>FALSE</v>
      </c>
    </row>
    <row r="22" spans="1:2" x14ac:dyDescent="0.35">
      <c r="A22" t="str">
        <f>IFERROR(IF(VLOOKUP(C22,Customer!C:C,1, 0) =C22, "TRUE", "NOT FOUND"), "FALSE")</f>
        <v>FALSE</v>
      </c>
      <c r="B22" t="str">
        <f>IFERROR(IF(VLOOKUP(_xlfn.CONCAT(C22,D22),CustomerSite!Y:Y,1, 0) =_xlfn.CONCAT(C22,D22), "TRUE", "NOT FOUND"), "FALSE")</f>
        <v>FALSE</v>
      </c>
    </row>
    <row r="23" spans="1:2" x14ac:dyDescent="0.35">
      <c r="A23" t="str">
        <f>IFERROR(IF(VLOOKUP(C23,Customer!C:C,1, 0) =C23, "TRUE", "NOT FOUND"), "FALSE")</f>
        <v>FALSE</v>
      </c>
      <c r="B23" t="str">
        <f>IFERROR(IF(VLOOKUP(_xlfn.CONCAT(C23,D23),CustomerSite!Y:Y,1, 0) =_xlfn.CONCAT(C23,D23), "TRUE", "NOT FOUND"), "FALSE")</f>
        <v>FALSE</v>
      </c>
    </row>
    <row r="24" spans="1:2" x14ac:dyDescent="0.35">
      <c r="A24" t="str">
        <f>IFERROR(IF(VLOOKUP(C24,Customer!C:C,1, 0) =C24, "TRUE", "NOT FOUND"), "FALSE")</f>
        <v>FALSE</v>
      </c>
      <c r="B24" t="str">
        <f>IFERROR(IF(VLOOKUP(_xlfn.CONCAT(C24,D24),CustomerSite!Y:Y,1, 0) =_xlfn.CONCAT(C24,D24), "TRUE", "NOT FOUND"), "FALSE")</f>
        <v>FALSE</v>
      </c>
    </row>
    <row r="25" spans="1:2" x14ac:dyDescent="0.35">
      <c r="A25" t="str">
        <f>IFERROR(IF(VLOOKUP(C25,Customer!C:C,1, 0) =C25, "TRUE", "NOT FOUND"), "FALSE")</f>
        <v>FALSE</v>
      </c>
      <c r="B25" t="str">
        <f>IFERROR(IF(VLOOKUP(_xlfn.CONCAT(C25,D25),CustomerSite!Y:Y,1, 0) =_xlfn.CONCAT(C25,D25), "TRUE", "NOT FOUND"), "FALSE")</f>
        <v>FALSE</v>
      </c>
    </row>
    <row r="26" spans="1:2" x14ac:dyDescent="0.35">
      <c r="A26" t="str">
        <f>IFERROR(IF(VLOOKUP(C26,Customer!C:C,1, 0) =C26, "TRUE", "NOT FOUND"), "FALSE")</f>
        <v>FALSE</v>
      </c>
      <c r="B26" t="str">
        <f>IFERROR(IF(VLOOKUP(_xlfn.CONCAT(C26,D26),CustomerSite!Y:Y,1, 0) =_xlfn.CONCAT(C26,D26), "TRUE", "NOT FOUND"), "FALSE")</f>
        <v>FALSE</v>
      </c>
    </row>
    <row r="27" spans="1:2" x14ac:dyDescent="0.35">
      <c r="A27" t="str">
        <f>IFERROR(IF(VLOOKUP(C27,Customer!C:C,1, 0) =C27, "TRUE", "NOT FOUND"), "FALSE")</f>
        <v>FALSE</v>
      </c>
      <c r="B27" t="str">
        <f>IFERROR(IF(VLOOKUP(_xlfn.CONCAT(C27,D27),CustomerSite!Y:Y,1, 0) =_xlfn.CONCAT(C27,D27), "TRUE", "NOT FOUND"), "FALSE")</f>
        <v>FALSE</v>
      </c>
    </row>
    <row r="28" spans="1:2" x14ac:dyDescent="0.35">
      <c r="A28" t="str">
        <f>IFERROR(IF(VLOOKUP(C28,Customer!C:C,1, 0) =C28, "TRUE", "NOT FOUND"), "FALSE")</f>
        <v>FALSE</v>
      </c>
      <c r="B28" t="str">
        <f>IFERROR(IF(VLOOKUP(_xlfn.CONCAT(C28,D28),CustomerSite!Y:Y,1, 0) =_xlfn.CONCAT(C28,D28), "TRUE", "NOT FOUND"), "FALSE")</f>
        <v>FALSE</v>
      </c>
    </row>
    <row r="29" spans="1:2" x14ac:dyDescent="0.35">
      <c r="A29" t="str">
        <f>IFERROR(IF(VLOOKUP(C29,Customer!C:C,1, 0) =C29, "TRUE", "NOT FOUND"), "FALSE")</f>
        <v>FALSE</v>
      </c>
      <c r="B29" t="str">
        <f>IFERROR(IF(VLOOKUP(_xlfn.CONCAT(C29,D29),CustomerSite!Y:Y,1, 0) =_xlfn.CONCAT(C29,D29), "TRUE", "NOT FOUND"), "FALSE")</f>
        <v>FALSE</v>
      </c>
    </row>
    <row r="30" spans="1:2" x14ac:dyDescent="0.35">
      <c r="A30" t="str">
        <f>IFERROR(IF(VLOOKUP(C30,Customer!C:C,1, 0) =C30, "TRUE", "NOT FOUND"), "FALSE")</f>
        <v>FALSE</v>
      </c>
      <c r="B30" t="str">
        <f>IFERROR(IF(VLOOKUP(_xlfn.CONCAT(C30,D30),CustomerSite!Y:Y,1, 0) =_xlfn.CONCAT(C30,D30), "TRUE", "NOT FOUND"), "FALSE")</f>
        <v>FALSE</v>
      </c>
    </row>
    <row r="31" spans="1:2" x14ac:dyDescent="0.35">
      <c r="A31" t="str">
        <f>IFERROR(IF(VLOOKUP(C31,Customer!C:C,1, 0) =C31, "TRUE", "NOT FOUND"), "FALSE")</f>
        <v>FALSE</v>
      </c>
      <c r="B31" t="str">
        <f>IFERROR(IF(VLOOKUP(_xlfn.CONCAT(C31,D31),CustomerSite!Y:Y,1, 0) =_xlfn.CONCAT(C31,D31), "TRUE", "NOT FOUND"), "FALSE")</f>
        <v>FALSE</v>
      </c>
    </row>
    <row r="32" spans="1:2" x14ac:dyDescent="0.35">
      <c r="A32" t="str">
        <f>IFERROR(IF(VLOOKUP(C32,Customer!C:C,1, 0) =C32, "TRUE", "NOT FOUND"), "FALSE")</f>
        <v>FALSE</v>
      </c>
      <c r="B32" t="str">
        <f>IFERROR(IF(VLOOKUP(_xlfn.CONCAT(C32,D32),CustomerSite!Y:Y,1, 0) =_xlfn.CONCAT(C32,D32), "TRUE", "NOT FOUND"), "FALSE")</f>
        <v>FALSE</v>
      </c>
    </row>
    <row r="33" spans="1:2" x14ac:dyDescent="0.35">
      <c r="A33" t="str">
        <f>IFERROR(IF(VLOOKUP(C33,Customer!C:C,1, 0) =C33, "TRUE", "NOT FOUND"), "FALSE")</f>
        <v>FALSE</v>
      </c>
      <c r="B33" t="str">
        <f>IFERROR(IF(VLOOKUP(_xlfn.CONCAT(C33,D33),CustomerSite!Y:Y,1, 0) =_xlfn.CONCAT(C33,D33), "TRUE", "NOT FOUND"), "FALSE")</f>
        <v>FALSE</v>
      </c>
    </row>
    <row r="34" spans="1:2" x14ac:dyDescent="0.35">
      <c r="A34" t="str">
        <f>IFERROR(IF(VLOOKUP(C34,Customer!C:C,1, 0) =C34, "TRUE", "NOT FOUND"), "FALSE")</f>
        <v>FALSE</v>
      </c>
      <c r="B34" t="str">
        <f>IFERROR(IF(VLOOKUP(_xlfn.CONCAT(C34,D34),CustomerSite!Y:Y,1, 0) =_xlfn.CONCAT(C34,D34), "TRUE", "NOT FOUND"), "FALSE")</f>
        <v>FALSE</v>
      </c>
    </row>
    <row r="35" spans="1:2" x14ac:dyDescent="0.35">
      <c r="A35" t="str">
        <f>IFERROR(IF(VLOOKUP(C35,Customer!C:C,1, 0) =C35, "TRUE", "NOT FOUND"), "FALSE")</f>
        <v>FALSE</v>
      </c>
      <c r="B35" t="str">
        <f>IFERROR(IF(VLOOKUP(_xlfn.CONCAT(C35,D35),CustomerSite!Y:Y,1, 0) =_xlfn.CONCAT(C35,D35), "TRUE", "NOT FOUND"), "FALSE")</f>
        <v>FALSE</v>
      </c>
    </row>
    <row r="36" spans="1:2" x14ac:dyDescent="0.35">
      <c r="A36" t="str">
        <f>IFERROR(IF(VLOOKUP(C36,Customer!C:C,1, 0) =C36, "TRUE", "NOT FOUND"), "FALSE")</f>
        <v>FALSE</v>
      </c>
      <c r="B36" t="str">
        <f>IFERROR(IF(VLOOKUP(_xlfn.CONCAT(C36,D36),CustomerSite!Y:Y,1, 0) =_xlfn.CONCAT(C36,D36), "TRUE", "NOT FOUND"), "FALSE")</f>
        <v>FALSE</v>
      </c>
    </row>
    <row r="37" spans="1:2" x14ac:dyDescent="0.35">
      <c r="A37" t="str">
        <f>IFERROR(IF(VLOOKUP(C37,Customer!C:C,1, 0) =C37, "TRUE", "NOT FOUND"), "FALSE")</f>
        <v>FALSE</v>
      </c>
      <c r="B37" t="str">
        <f>IFERROR(IF(VLOOKUP(_xlfn.CONCAT(C37,D37),CustomerSite!Y:Y,1, 0) =_xlfn.CONCAT(C37,D37), "TRUE", "NOT FOUND"), "FALSE")</f>
        <v>FALSE</v>
      </c>
    </row>
    <row r="38" spans="1:2" x14ac:dyDescent="0.35">
      <c r="A38" t="str">
        <f>IFERROR(IF(VLOOKUP(C38,Customer!C:C,1, 0) =C38, "TRUE", "NOT FOUND"), "FALSE")</f>
        <v>FALSE</v>
      </c>
      <c r="B38" t="str">
        <f>IFERROR(IF(VLOOKUP(_xlfn.CONCAT(C38,D38),CustomerSite!Y:Y,1, 0) =_xlfn.CONCAT(C38,D38), "TRUE", "NOT FOUND"), "FALSE")</f>
        <v>FALSE</v>
      </c>
    </row>
    <row r="39" spans="1:2" x14ac:dyDescent="0.35">
      <c r="A39" t="str">
        <f>IFERROR(IF(VLOOKUP(C39,Customer!C:C,1, 0) =C39, "TRUE", "NOT FOUND"), "FALSE")</f>
        <v>FALSE</v>
      </c>
      <c r="B39" t="str">
        <f>IFERROR(IF(VLOOKUP(_xlfn.CONCAT(C39,D39),CustomerSite!Y:Y,1, 0) =_xlfn.CONCAT(C39,D39), "TRUE", "NOT FOUND"), "FALSE")</f>
        <v>FALSE</v>
      </c>
    </row>
    <row r="40" spans="1:2" x14ac:dyDescent="0.35">
      <c r="A40" t="str">
        <f>IFERROR(IF(VLOOKUP(C40,Customer!C:C,1, 0) =C40, "TRUE", "NOT FOUND"), "FALSE")</f>
        <v>FALSE</v>
      </c>
      <c r="B40" t="str">
        <f>IFERROR(IF(VLOOKUP(_xlfn.CONCAT(C40,D40),CustomerSite!Y:Y,1, 0) =_xlfn.CONCAT(C40,D40), "TRUE", "NOT FOUND"), "FALSE")</f>
        <v>FALSE</v>
      </c>
    </row>
    <row r="41" spans="1:2" x14ac:dyDescent="0.35">
      <c r="A41" t="str">
        <f>IFERROR(IF(VLOOKUP(C41,Customer!C:C,1, 0) =C41, "TRUE", "NOT FOUND"), "FALSE")</f>
        <v>FALSE</v>
      </c>
      <c r="B41" t="str">
        <f>IFERROR(IF(VLOOKUP(_xlfn.CONCAT(C41,D41),CustomerSite!Y:Y,1, 0) =_xlfn.CONCAT(C41,D41), "TRUE", "NOT FOUND"), "FALSE")</f>
        <v>FALSE</v>
      </c>
    </row>
    <row r="42" spans="1:2" x14ac:dyDescent="0.35">
      <c r="A42" t="str">
        <f>IFERROR(IF(VLOOKUP(C42,Customer!C:C,1, 0) =C42, "TRUE", "NOT FOUND"), "FALSE")</f>
        <v>FALSE</v>
      </c>
      <c r="B42" t="str">
        <f>IFERROR(IF(VLOOKUP(_xlfn.CONCAT(C42,D42),CustomerSite!Y:Y,1, 0) =_xlfn.CONCAT(C42,D42), "TRUE", "NOT FOUND"), "FALSE")</f>
        <v>FALSE</v>
      </c>
    </row>
    <row r="43" spans="1:2" x14ac:dyDescent="0.35">
      <c r="A43" t="str">
        <f>IFERROR(IF(VLOOKUP(C43,Customer!C:C,1, 0) =C43, "TRUE", "NOT FOUND"), "FALSE")</f>
        <v>FALSE</v>
      </c>
      <c r="B43" t="str">
        <f>IFERROR(IF(VLOOKUP(_xlfn.CONCAT(C43,D43),CustomerSite!Y:Y,1, 0) =_xlfn.CONCAT(C43,D43), "TRUE", "NOT FOUND"), "FALSE")</f>
        <v>FALSE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9503-ED4B-469B-87A4-625CB6C8F706}">
  <sheetPr>
    <tabColor rgb="FFFFFF00"/>
  </sheetPr>
  <dimension ref="A1:P2"/>
  <sheetViews>
    <sheetView workbookViewId="0">
      <pane ySplit="1" topLeftCell="A2" activePane="bottomLeft" state="frozen"/>
      <selection pane="bottomLeft" activeCell="D2" sqref="D2"/>
    </sheetView>
  </sheetViews>
  <sheetFormatPr defaultColWidth="14.453125" defaultRowHeight="15" customHeight="1" x14ac:dyDescent="0.35"/>
  <cols>
    <col min="1" max="1" width="14.453125" style="108"/>
    <col min="2" max="2" width="18" style="108" customWidth="1"/>
    <col min="3" max="4" width="14.453125" style="108"/>
    <col min="5" max="5" width="14.81640625" style="108" customWidth="1"/>
    <col min="6" max="6" width="12" style="108" customWidth="1"/>
    <col min="7" max="7" width="5.54296875" style="108" customWidth="1"/>
    <col min="8" max="8" width="5.26953125" style="108" customWidth="1"/>
    <col min="9" max="9" width="8.453125" style="108" customWidth="1"/>
    <col min="10" max="10" width="17" style="108" customWidth="1"/>
    <col min="11" max="11" width="21.453125" style="108" customWidth="1"/>
    <col min="12" max="12" width="34.81640625" style="108" customWidth="1"/>
    <col min="13" max="13" width="10.54296875" style="108" customWidth="1"/>
    <col min="14" max="14" width="12.81640625" style="108" customWidth="1"/>
    <col min="15" max="15" width="8" style="108" customWidth="1"/>
    <col min="16" max="16" width="12.1796875" style="109" customWidth="1"/>
    <col min="17" max="16384" width="14.453125" style="108"/>
  </cols>
  <sheetData>
    <row r="1" spans="1:16" ht="43.5" x14ac:dyDescent="0.35">
      <c r="A1" s="104" t="s">
        <v>782</v>
      </c>
      <c r="B1" s="104" t="s">
        <v>589</v>
      </c>
      <c r="C1" s="104" t="s">
        <v>590</v>
      </c>
      <c r="D1" s="104" t="s">
        <v>591</v>
      </c>
      <c r="E1" s="105" t="s">
        <v>413</v>
      </c>
      <c r="F1" s="105" t="s">
        <v>160</v>
      </c>
      <c r="G1" s="105" t="s">
        <v>168</v>
      </c>
      <c r="H1" s="105" t="s">
        <v>215</v>
      </c>
      <c r="I1" s="106" t="s">
        <v>593</v>
      </c>
      <c r="J1" s="106" t="s">
        <v>594</v>
      </c>
      <c r="K1" s="106" t="s">
        <v>595</v>
      </c>
      <c r="L1" s="106" t="s">
        <v>596</v>
      </c>
      <c r="M1" s="106" t="s">
        <v>597</v>
      </c>
      <c r="N1" s="106" t="s">
        <v>598</v>
      </c>
      <c r="O1" s="106" t="s">
        <v>103</v>
      </c>
      <c r="P1" s="107" t="s">
        <v>135</v>
      </c>
    </row>
    <row r="2" spans="1:16" ht="15" customHeight="1" x14ac:dyDescent="0.35">
      <c r="A2" s="108" t="str">
        <f>IFERROR(IF(VLOOKUP(E2,[2]Parts!A:A,1, 0) =E2, "TRUE", "NOT FOUND"), "FALSE")</f>
        <v>FALSE</v>
      </c>
      <c r="B2" s="108" t="str">
        <f>IFERROR(IF(VLOOKUP(F2,[2]Customer!C:C,1, 0) =F2, "TRUE", "NOT FOUND"), "FALSE")</f>
        <v>FALSE</v>
      </c>
      <c r="C2" s="108" t="str">
        <f>IFERROR(IF(VLOOKUP(_xlfn.CONCAT(F2,G2),[2]CustomerSite!X:X,1, 0) =_xlfn.CONCAT(F2,G2), "TRUE", "NOT FOUND"), "FALSE")</f>
        <v>TRUE</v>
      </c>
      <c r="D2" s="108" t="str">
        <f>IFERROR(IF(VLOOKUP(_xlfn.CONCAT(F2,G2,H2),[2]CustomerSystem!P:P,1, 0) =_xlfn.CONCAT(F2,G2,H2), "TRUE", "NOT FOUND"), "FALSE")</f>
        <v>FALSE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2ED4-3397-4E3F-A734-98CE477FEB1C}">
  <dimension ref="A1:W13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11.7265625" style="75" bestFit="1" customWidth="1"/>
    <col min="3" max="3" width="14.81640625" style="75" bestFit="1" customWidth="1"/>
    <col min="4" max="4" width="18" style="75" bestFit="1" customWidth="1"/>
    <col min="5" max="5" width="16" style="75" bestFit="1" customWidth="1"/>
    <col min="6" max="6" width="56.453125" style="75" customWidth="1"/>
    <col min="7" max="9" width="14.81640625" style="75" customWidth="1"/>
    <col min="10" max="10" width="14.81640625" style="111" customWidth="1"/>
    <col min="11" max="11" width="22.1796875" style="75" customWidth="1"/>
    <col min="12" max="12" width="54.1796875" style="75" customWidth="1"/>
    <col min="13" max="13" width="25.81640625" style="75" customWidth="1"/>
    <col min="14" max="14" width="16" style="75" bestFit="1" customWidth="1"/>
    <col min="15" max="15" width="15.81640625" style="80" bestFit="1" customWidth="1"/>
    <col min="16" max="16" width="12.81640625" style="80" bestFit="1" customWidth="1"/>
    <col min="17" max="17" width="14.26953125" style="70" bestFit="1" customWidth="1"/>
    <col min="18" max="18" width="14.1796875" style="70" bestFit="1" customWidth="1"/>
    <col min="19" max="19" width="16" style="70" bestFit="1" customWidth="1"/>
    <col min="20" max="20" width="16" style="75" bestFit="1" customWidth="1"/>
    <col min="21" max="21" width="13.453125" style="75" bestFit="1" customWidth="1"/>
    <col min="22" max="22" width="8" style="75" bestFit="1" customWidth="1"/>
    <col min="23" max="23" width="12.1796875" style="70" bestFit="1" customWidth="1"/>
    <col min="24" max="16384" width="8.7265625" style="75"/>
  </cols>
  <sheetData>
    <row r="1" spans="1:23" s="76" customFormat="1" ht="27" customHeight="1" x14ac:dyDescent="0.35">
      <c r="A1" s="73" t="s">
        <v>160</v>
      </c>
      <c r="B1" s="73" t="s">
        <v>168</v>
      </c>
      <c r="C1" s="72" t="s">
        <v>215</v>
      </c>
      <c r="D1" s="73" t="s">
        <v>385</v>
      </c>
      <c r="E1" s="73" t="s">
        <v>386</v>
      </c>
      <c r="F1" s="72" t="s">
        <v>9</v>
      </c>
      <c r="G1" s="72" t="s">
        <v>429</v>
      </c>
      <c r="H1" s="72" t="s">
        <v>599</v>
      </c>
      <c r="I1" s="72" t="s">
        <v>600</v>
      </c>
      <c r="J1" s="110" t="s">
        <v>601</v>
      </c>
      <c r="K1" s="73" t="s">
        <v>401</v>
      </c>
      <c r="L1" s="72" t="s">
        <v>245</v>
      </c>
      <c r="M1" s="72" t="s">
        <v>387</v>
      </c>
      <c r="N1" s="73" t="s">
        <v>388</v>
      </c>
      <c r="O1" s="79" t="s">
        <v>389</v>
      </c>
      <c r="P1" s="79" t="s">
        <v>390</v>
      </c>
      <c r="Q1" s="71" t="s">
        <v>391</v>
      </c>
      <c r="R1" s="71" t="s">
        <v>776</v>
      </c>
      <c r="S1" s="77" t="s">
        <v>777</v>
      </c>
      <c r="T1" s="73" t="s">
        <v>97</v>
      </c>
      <c r="U1" s="72" t="s">
        <v>84</v>
      </c>
      <c r="V1" s="73" t="s">
        <v>103</v>
      </c>
      <c r="W1" s="71" t="s">
        <v>135</v>
      </c>
    </row>
    <row r="2" spans="1:23" s="126" customFormat="1" x14ac:dyDescent="0.35">
      <c r="A2" s="126" t="s">
        <v>630</v>
      </c>
      <c r="B2" s="126" t="s">
        <v>620</v>
      </c>
      <c r="C2" s="126" t="s">
        <v>620</v>
      </c>
      <c r="D2" s="126" t="s">
        <v>725</v>
      </c>
      <c r="E2" s="126" t="s">
        <v>727</v>
      </c>
      <c r="F2" s="126" t="s">
        <v>729</v>
      </c>
      <c r="G2" s="126" t="s">
        <v>626</v>
      </c>
      <c r="H2" s="126" t="s">
        <v>626</v>
      </c>
      <c r="I2" s="126" t="s">
        <v>626</v>
      </c>
      <c r="J2" s="126" t="s">
        <v>626</v>
      </c>
      <c r="K2" s="126" t="s">
        <v>731</v>
      </c>
      <c r="N2" s="126" t="s">
        <v>16</v>
      </c>
      <c r="O2" s="132">
        <v>120</v>
      </c>
      <c r="P2" s="132">
        <v>1440</v>
      </c>
      <c r="Q2" s="127">
        <v>45658</v>
      </c>
      <c r="R2" s="127"/>
      <c r="S2" s="127">
        <v>46023</v>
      </c>
      <c r="T2" s="126" t="s">
        <v>620</v>
      </c>
      <c r="U2" s="126" t="s">
        <v>620</v>
      </c>
      <c r="W2" s="127"/>
    </row>
    <row r="3" spans="1:23" s="126" customFormat="1" x14ac:dyDescent="0.35">
      <c r="A3" s="126" t="s">
        <v>630</v>
      </c>
      <c r="B3" s="126" t="s">
        <v>620</v>
      </c>
      <c r="C3" s="126" t="s">
        <v>677</v>
      </c>
      <c r="D3" s="126" t="s">
        <v>754</v>
      </c>
      <c r="E3" s="126" t="s">
        <v>727</v>
      </c>
      <c r="F3" s="126" t="s">
        <v>729</v>
      </c>
      <c r="G3" s="126" t="s">
        <v>626</v>
      </c>
      <c r="H3" s="126" t="s">
        <v>626</v>
      </c>
      <c r="I3" s="126" t="s">
        <v>626</v>
      </c>
      <c r="J3" s="126" t="s">
        <v>626</v>
      </c>
      <c r="K3" s="126" t="s">
        <v>731</v>
      </c>
      <c r="N3" s="126" t="s">
        <v>16</v>
      </c>
      <c r="O3" s="132">
        <v>50</v>
      </c>
      <c r="P3" s="132">
        <v>600</v>
      </c>
      <c r="Q3" s="127">
        <v>45658</v>
      </c>
      <c r="R3" s="127"/>
      <c r="S3" s="127">
        <v>46023</v>
      </c>
      <c r="T3" s="126" t="s">
        <v>620</v>
      </c>
      <c r="U3" s="126" t="s">
        <v>620</v>
      </c>
      <c r="W3" s="127"/>
    </row>
    <row r="4" spans="1:23" s="126" customFormat="1" x14ac:dyDescent="0.35">
      <c r="A4" s="126" t="s">
        <v>630</v>
      </c>
      <c r="B4" s="126" t="s">
        <v>677</v>
      </c>
      <c r="C4" s="126" t="s">
        <v>620</v>
      </c>
      <c r="D4" s="126" t="s">
        <v>725</v>
      </c>
      <c r="E4" s="126" t="s">
        <v>727</v>
      </c>
      <c r="F4" s="126" t="s">
        <v>729</v>
      </c>
      <c r="G4" s="126" t="s">
        <v>626</v>
      </c>
      <c r="H4" s="126" t="s">
        <v>626</v>
      </c>
      <c r="I4" s="126" t="s">
        <v>626</v>
      </c>
      <c r="J4" s="126" t="s">
        <v>626</v>
      </c>
      <c r="K4" s="126" t="s">
        <v>731</v>
      </c>
      <c r="N4" s="126" t="s">
        <v>16</v>
      </c>
      <c r="O4" s="132">
        <v>120</v>
      </c>
      <c r="P4" s="132">
        <v>1440</v>
      </c>
      <c r="Q4" s="127">
        <v>45658</v>
      </c>
      <c r="R4" s="127"/>
      <c r="S4" s="127">
        <v>46023</v>
      </c>
      <c r="T4" s="126" t="s">
        <v>620</v>
      </c>
      <c r="U4" s="126" t="s">
        <v>620</v>
      </c>
      <c r="W4" s="127"/>
    </row>
    <row r="5" spans="1:23" s="126" customFormat="1" x14ac:dyDescent="0.35">
      <c r="A5" s="126" t="s">
        <v>630</v>
      </c>
      <c r="B5" s="126" t="s">
        <v>677</v>
      </c>
      <c r="C5" s="126" t="s">
        <v>677</v>
      </c>
      <c r="D5" s="126" t="s">
        <v>754</v>
      </c>
      <c r="E5" s="126" t="s">
        <v>727</v>
      </c>
      <c r="F5" s="126" t="s">
        <v>729</v>
      </c>
      <c r="G5" s="126" t="s">
        <v>626</v>
      </c>
      <c r="H5" s="126" t="s">
        <v>626</v>
      </c>
      <c r="I5" s="126" t="s">
        <v>626</v>
      </c>
      <c r="J5" s="126" t="s">
        <v>626</v>
      </c>
      <c r="K5" s="126" t="s">
        <v>731</v>
      </c>
      <c r="N5" s="126" t="s">
        <v>16</v>
      </c>
      <c r="O5" s="132">
        <v>50</v>
      </c>
      <c r="P5" s="132">
        <v>600</v>
      </c>
      <c r="Q5" s="127">
        <v>45658</v>
      </c>
      <c r="R5" s="127"/>
      <c r="S5" s="127">
        <v>46023</v>
      </c>
      <c r="T5" s="126" t="s">
        <v>620</v>
      </c>
      <c r="U5" s="126" t="s">
        <v>620</v>
      </c>
      <c r="W5" s="127"/>
    </row>
    <row r="6" spans="1:23" s="126" customFormat="1" x14ac:dyDescent="0.35">
      <c r="A6" s="126" t="s">
        <v>634</v>
      </c>
      <c r="B6" s="126" t="s">
        <v>620</v>
      </c>
      <c r="C6" s="126" t="s">
        <v>620</v>
      </c>
      <c r="D6" s="126" t="s">
        <v>725</v>
      </c>
      <c r="E6" s="126" t="s">
        <v>727</v>
      </c>
      <c r="F6" s="126" t="s">
        <v>729</v>
      </c>
      <c r="G6" s="126" t="s">
        <v>626</v>
      </c>
      <c r="H6" s="126" t="s">
        <v>626</v>
      </c>
      <c r="I6" s="126" t="s">
        <v>626</v>
      </c>
      <c r="J6" s="126" t="s">
        <v>626</v>
      </c>
      <c r="K6" s="126" t="s">
        <v>731</v>
      </c>
      <c r="N6" s="126" t="s">
        <v>16</v>
      </c>
      <c r="O6" s="132">
        <v>120</v>
      </c>
      <c r="P6" s="132">
        <v>1440</v>
      </c>
      <c r="Q6" s="127">
        <v>45658</v>
      </c>
      <c r="R6" s="127"/>
      <c r="S6" s="127">
        <v>46023</v>
      </c>
      <c r="T6" s="126" t="s">
        <v>620</v>
      </c>
      <c r="U6" s="126" t="s">
        <v>620</v>
      </c>
      <c r="W6" s="127"/>
    </row>
    <row r="7" spans="1:23" s="126" customFormat="1" x14ac:dyDescent="0.35">
      <c r="A7" s="126" t="s">
        <v>634</v>
      </c>
      <c r="B7" s="126" t="s">
        <v>620</v>
      </c>
      <c r="C7" s="126" t="s">
        <v>677</v>
      </c>
      <c r="D7" s="126" t="s">
        <v>754</v>
      </c>
      <c r="E7" s="126" t="s">
        <v>727</v>
      </c>
      <c r="F7" s="126" t="s">
        <v>729</v>
      </c>
      <c r="G7" s="126" t="s">
        <v>626</v>
      </c>
      <c r="H7" s="126" t="s">
        <v>626</v>
      </c>
      <c r="I7" s="126" t="s">
        <v>626</v>
      </c>
      <c r="J7" s="126" t="s">
        <v>626</v>
      </c>
      <c r="K7" s="126" t="s">
        <v>731</v>
      </c>
      <c r="N7" s="126" t="s">
        <v>16</v>
      </c>
      <c r="O7" s="132">
        <v>50</v>
      </c>
      <c r="P7" s="132">
        <v>600</v>
      </c>
      <c r="Q7" s="127">
        <v>45658</v>
      </c>
      <c r="R7" s="127"/>
      <c r="S7" s="127">
        <v>46023</v>
      </c>
      <c r="T7" s="126" t="s">
        <v>620</v>
      </c>
      <c r="U7" s="126" t="s">
        <v>620</v>
      </c>
      <c r="W7" s="127"/>
    </row>
    <row r="8" spans="1:23" s="126" customFormat="1" x14ac:dyDescent="0.35">
      <c r="A8" s="126" t="s">
        <v>634</v>
      </c>
      <c r="B8" s="126" t="s">
        <v>677</v>
      </c>
      <c r="C8" s="126" t="s">
        <v>620</v>
      </c>
      <c r="D8" s="126" t="s">
        <v>725</v>
      </c>
      <c r="E8" s="126" t="s">
        <v>727</v>
      </c>
      <c r="F8" s="126" t="s">
        <v>729</v>
      </c>
      <c r="G8" s="126" t="s">
        <v>626</v>
      </c>
      <c r="H8" s="126" t="s">
        <v>626</v>
      </c>
      <c r="I8" s="126" t="s">
        <v>626</v>
      </c>
      <c r="J8" s="126" t="s">
        <v>626</v>
      </c>
      <c r="K8" s="126" t="s">
        <v>731</v>
      </c>
      <c r="N8" s="126" t="s">
        <v>16</v>
      </c>
      <c r="O8" s="132">
        <v>120</v>
      </c>
      <c r="P8" s="132">
        <v>1440</v>
      </c>
      <c r="Q8" s="127">
        <v>45658</v>
      </c>
      <c r="R8" s="127"/>
      <c r="S8" s="127">
        <v>46023</v>
      </c>
      <c r="T8" s="126" t="s">
        <v>620</v>
      </c>
      <c r="U8" s="126" t="s">
        <v>620</v>
      </c>
      <c r="W8" s="127"/>
    </row>
    <row r="9" spans="1:23" s="126" customFormat="1" x14ac:dyDescent="0.35">
      <c r="A9" s="126" t="s">
        <v>634</v>
      </c>
      <c r="B9" s="126" t="s">
        <v>677</v>
      </c>
      <c r="C9" s="126" t="s">
        <v>677</v>
      </c>
      <c r="D9" s="126" t="s">
        <v>754</v>
      </c>
      <c r="E9" s="126" t="s">
        <v>727</v>
      </c>
      <c r="F9" s="126" t="s">
        <v>729</v>
      </c>
      <c r="G9" s="126" t="s">
        <v>626</v>
      </c>
      <c r="H9" s="126" t="s">
        <v>626</v>
      </c>
      <c r="I9" s="126" t="s">
        <v>626</v>
      </c>
      <c r="J9" s="126" t="s">
        <v>626</v>
      </c>
      <c r="K9" s="126" t="s">
        <v>731</v>
      </c>
      <c r="N9" s="126" t="s">
        <v>16</v>
      </c>
      <c r="O9" s="132">
        <v>50</v>
      </c>
      <c r="P9" s="132">
        <v>600</v>
      </c>
      <c r="Q9" s="127">
        <v>45658</v>
      </c>
      <c r="R9" s="127"/>
      <c r="S9" s="127">
        <v>46023</v>
      </c>
      <c r="T9" s="126" t="s">
        <v>620</v>
      </c>
      <c r="U9" s="126" t="s">
        <v>620</v>
      </c>
      <c r="W9" s="127"/>
    </row>
    <row r="10" spans="1:23" s="126" customFormat="1" x14ac:dyDescent="0.35">
      <c r="A10" s="126" t="s">
        <v>639</v>
      </c>
      <c r="B10" s="126" t="s">
        <v>620</v>
      </c>
      <c r="C10" s="126" t="s">
        <v>620</v>
      </c>
      <c r="D10" s="126" t="s">
        <v>725</v>
      </c>
      <c r="E10" s="126" t="s">
        <v>727</v>
      </c>
      <c r="F10" s="126" t="s">
        <v>729</v>
      </c>
      <c r="G10" s="126" t="s">
        <v>626</v>
      </c>
      <c r="H10" s="126" t="s">
        <v>626</v>
      </c>
      <c r="I10" s="126" t="s">
        <v>626</v>
      </c>
      <c r="J10" s="126" t="s">
        <v>626</v>
      </c>
      <c r="K10" s="126" t="s">
        <v>731</v>
      </c>
      <c r="N10" s="126" t="s">
        <v>74</v>
      </c>
      <c r="O10" s="132">
        <v>40</v>
      </c>
      <c r="P10" s="132">
        <v>120</v>
      </c>
      <c r="Q10" s="127">
        <v>45689</v>
      </c>
      <c r="R10" s="127"/>
      <c r="S10" s="127">
        <v>45778</v>
      </c>
      <c r="T10" s="126" t="s">
        <v>626</v>
      </c>
      <c r="U10" s="126" t="s">
        <v>620</v>
      </c>
      <c r="W10" s="127"/>
    </row>
    <row r="11" spans="1:23" s="126" customFormat="1" x14ac:dyDescent="0.35">
      <c r="A11" s="126" t="s">
        <v>639</v>
      </c>
      <c r="B11" s="126" t="s">
        <v>677</v>
      </c>
      <c r="C11" s="126" t="s">
        <v>620</v>
      </c>
      <c r="D11" s="126" t="s">
        <v>725</v>
      </c>
      <c r="E11" s="126" t="s">
        <v>727</v>
      </c>
      <c r="F11" s="126" t="s">
        <v>729</v>
      </c>
      <c r="G11" s="126" t="s">
        <v>626</v>
      </c>
      <c r="H11" s="126" t="s">
        <v>626</v>
      </c>
      <c r="I11" s="126" t="s">
        <v>626</v>
      </c>
      <c r="J11" s="126" t="s">
        <v>626</v>
      </c>
      <c r="K11" s="126" t="s">
        <v>731</v>
      </c>
      <c r="N11" s="126" t="s">
        <v>74</v>
      </c>
      <c r="O11" s="132">
        <v>20</v>
      </c>
      <c r="P11" s="132">
        <v>60</v>
      </c>
      <c r="Q11" s="127">
        <v>45717</v>
      </c>
      <c r="R11" s="127"/>
      <c r="S11" s="127">
        <v>45778</v>
      </c>
      <c r="T11" s="126" t="s">
        <v>626</v>
      </c>
      <c r="U11" s="126" t="s">
        <v>626</v>
      </c>
      <c r="W11" s="127"/>
    </row>
    <row r="12" spans="1:23" s="126" customFormat="1" x14ac:dyDescent="0.35">
      <c r="A12" s="126" t="s">
        <v>646</v>
      </c>
      <c r="B12" s="126" t="s">
        <v>620</v>
      </c>
      <c r="D12" s="126" t="s">
        <v>726</v>
      </c>
      <c r="E12" s="126" t="s">
        <v>728</v>
      </c>
      <c r="F12" s="126" t="s">
        <v>730</v>
      </c>
      <c r="G12" s="126" t="s">
        <v>626</v>
      </c>
      <c r="H12" s="126" t="s">
        <v>626</v>
      </c>
      <c r="I12" s="126" t="s">
        <v>626</v>
      </c>
      <c r="J12" s="126" t="s">
        <v>626</v>
      </c>
      <c r="K12" s="126" t="s">
        <v>731</v>
      </c>
      <c r="N12" s="126" t="s">
        <v>62</v>
      </c>
      <c r="O12" s="132">
        <v>15</v>
      </c>
      <c r="P12" s="132">
        <v>15</v>
      </c>
      <c r="Q12" s="127">
        <v>36526</v>
      </c>
      <c r="R12" s="127">
        <v>45658</v>
      </c>
      <c r="S12" s="127">
        <v>45689</v>
      </c>
      <c r="T12" s="126" t="s">
        <v>626</v>
      </c>
      <c r="U12" s="126" t="s">
        <v>620</v>
      </c>
      <c r="V12" s="126" t="s">
        <v>626</v>
      </c>
      <c r="W12" s="127">
        <v>45658</v>
      </c>
    </row>
    <row r="13" spans="1:23" x14ac:dyDescent="0.35">
      <c r="K13" s="75" t="s">
        <v>726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A974-6EDB-42EC-8EB9-5F5B35C344BB}">
  <sheetPr>
    <tabColor rgb="FFFFFF00"/>
  </sheetPr>
  <dimension ref="A1:W36"/>
  <sheetViews>
    <sheetView workbookViewId="0">
      <selection activeCell="D1" sqref="D1"/>
    </sheetView>
  </sheetViews>
  <sheetFormatPr defaultColWidth="8.7265625" defaultRowHeight="14.5" x14ac:dyDescent="0.35"/>
  <cols>
    <col min="1" max="3" width="24.453125" customWidth="1"/>
    <col min="4" max="4" width="17" style="75" bestFit="1" customWidth="1"/>
    <col min="5" max="5" width="11.7265625" style="75" bestFit="1" customWidth="1"/>
    <col min="6" max="6" width="14.81640625" style="75" bestFit="1" customWidth="1"/>
    <col min="7" max="7" width="18" style="75" customWidth="1"/>
    <col min="8" max="8" width="16" style="75" customWidth="1"/>
    <col min="9" max="9" width="56.453125" style="75" customWidth="1"/>
    <col min="10" max="11" width="14.81640625" style="75" customWidth="1"/>
    <col min="12" max="12" width="54.1796875" style="75" customWidth="1"/>
    <col min="13" max="13" width="25.81640625" style="75" customWidth="1"/>
    <col min="14" max="14" width="16" style="75" customWidth="1"/>
    <col min="15" max="15" width="15.81640625" style="80" bestFit="1" customWidth="1"/>
    <col min="16" max="16" width="12.81640625" style="80" bestFit="1" customWidth="1"/>
    <col min="17" max="17" width="14.26953125" style="70" bestFit="1" customWidth="1"/>
    <col min="18" max="18" width="14.1796875" style="70" bestFit="1" customWidth="1"/>
    <col min="19" max="19" width="16" style="70" bestFit="1" customWidth="1"/>
    <col min="20" max="20" width="16" style="75" bestFit="1" customWidth="1"/>
    <col min="21" max="21" width="13.453125" style="75" bestFit="1" customWidth="1"/>
    <col min="22" max="22" width="8" style="75" bestFit="1" customWidth="1"/>
    <col min="23" max="23" width="12.1796875" style="70" bestFit="1" customWidth="1"/>
    <col min="24" max="16384" width="8.7265625" style="75"/>
  </cols>
  <sheetData>
    <row r="1" spans="1:23" s="76" customFormat="1" ht="27" customHeight="1" x14ac:dyDescent="0.35">
      <c r="A1" s="104" t="s">
        <v>589</v>
      </c>
      <c r="B1" s="104" t="s">
        <v>590</v>
      </c>
      <c r="C1" s="104" t="s">
        <v>591</v>
      </c>
      <c r="D1" s="73" t="s">
        <v>160</v>
      </c>
      <c r="E1" s="73" t="s">
        <v>168</v>
      </c>
      <c r="F1" s="72" t="s">
        <v>215</v>
      </c>
      <c r="G1" s="73" t="s">
        <v>385</v>
      </c>
      <c r="H1" s="73" t="s">
        <v>386</v>
      </c>
      <c r="I1" s="72" t="s">
        <v>9</v>
      </c>
      <c r="J1" s="72" t="s">
        <v>429</v>
      </c>
      <c r="K1" s="73" t="s">
        <v>401</v>
      </c>
      <c r="L1" s="72" t="s">
        <v>245</v>
      </c>
      <c r="M1" s="72" t="s">
        <v>387</v>
      </c>
      <c r="N1" s="73" t="s">
        <v>388</v>
      </c>
      <c r="O1" s="79" t="s">
        <v>389</v>
      </c>
      <c r="P1" s="79" t="s">
        <v>390</v>
      </c>
      <c r="Q1" s="71" t="s">
        <v>391</v>
      </c>
      <c r="R1" s="71" t="s">
        <v>262</v>
      </c>
      <c r="S1" s="77" t="s">
        <v>392</v>
      </c>
      <c r="T1" s="73" t="s">
        <v>97</v>
      </c>
      <c r="U1" s="72" t="s">
        <v>84</v>
      </c>
      <c r="V1" s="73" t="s">
        <v>103</v>
      </c>
      <c r="W1" s="71" t="s">
        <v>135</v>
      </c>
    </row>
    <row r="2" spans="1:23" x14ac:dyDescent="0.35">
      <c r="A2" t="str">
        <f>IFERROR(IF(VLOOKUP(D2,Customer!C:C,1, 0) =D2, "TRUE", "NOT FOUND"), "FALSE")</f>
        <v>FALSE</v>
      </c>
      <c r="B2" t="str">
        <f>IFERROR(IF(VLOOKUP(_xlfn.CONCAT(D2,E2),CustomerSite!Y:Y,1, 0) =_xlfn.CONCAT(D2,E2), "TRUE", "NOT FOUND"), "FALSE")</f>
        <v>FALSE</v>
      </c>
      <c r="C2" t="str">
        <f>IFERROR(IF(VLOOKUP(_xlfn.CONCAT(D2,E2,F2),CustomerSystem!P:P,1, 0) =_xlfn.CONCAT(D2,E2,F2), "TRUE", "NOT FOUND"), "FALSE")</f>
        <v>FALSE</v>
      </c>
      <c r="D2"/>
      <c r="E2"/>
      <c r="F2"/>
      <c r="G2"/>
      <c r="H2"/>
      <c r="I2"/>
      <c r="J2"/>
      <c r="K2"/>
      <c r="L2"/>
      <c r="M2"/>
      <c r="N2"/>
      <c r="O2"/>
      <c r="P2"/>
      <c r="T2"/>
      <c r="U2"/>
      <c r="V2"/>
      <c r="W2"/>
    </row>
    <row r="3" spans="1:23" x14ac:dyDescent="0.35">
      <c r="A3" t="str">
        <f>IFERROR(IF(VLOOKUP(D3,Customer!C:C,1, 0) =D3, "TRUE", "NOT FOUND"), "FALSE")</f>
        <v>FALSE</v>
      </c>
      <c r="B3" t="str">
        <f>IFERROR(IF(VLOOKUP(_xlfn.CONCAT(D3,E3),CustomerSite!Y:Y,1, 0) =_xlfn.CONCAT(D3,E3), "TRUE", "NOT FOUND"), "FALSE")</f>
        <v>FALSE</v>
      </c>
      <c r="C3" t="str">
        <f>IFERROR(IF(VLOOKUP(_xlfn.CONCAT(D3,E3,F3),CustomerSystem!P:P,1, 0) =_xlfn.CONCAT(D3,E3,F3), "TRUE", "NOT FOUND"), "FALSE")</f>
        <v>FALSE</v>
      </c>
      <c r="D3"/>
      <c r="E3"/>
      <c r="F3"/>
      <c r="G3"/>
      <c r="H3"/>
      <c r="I3"/>
      <c r="J3"/>
      <c r="K3"/>
      <c r="L3"/>
      <c r="M3"/>
      <c r="N3"/>
      <c r="O3"/>
      <c r="P3"/>
      <c r="T3"/>
      <c r="U3"/>
      <c r="V3"/>
      <c r="W3"/>
    </row>
    <row r="4" spans="1:23" x14ac:dyDescent="0.35">
      <c r="A4" t="str">
        <f>IFERROR(IF(VLOOKUP(D4,Customer!C:C,1, 0) =D4, "TRUE", "NOT FOUND"), "FALSE")</f>
        <v>FALSE</v>
      </c>
      <c r="B4" t="str">
        <f>IFERROR(IF(VLOOKUP(_xlfn.CONCAT(D4,E4),CustomerSite!Y:Y,1, 0) =_xlfn.CONCAT(D4,E4), "TRUE", "NOT FOUND"), "FALSE")</f>
        <v>FALSE</v>
      </c>
      <c r="C4" t="str">
        <f>IFERROR(IF(VLOOKUP(_xlfn.CONCAT(D4,E4,F4),CustomerSystem!P:P,1, 0) =_xlfn.CONCAT(D4,E4,F4), "TRUE", "NOT FOUND"), "FALSE")</f>
        <v>FALSE</v>
      </c>
      <c r="D4"/>
      <c r="E4"/>
      <c r="F4"/>
      <c r="G4"/>
      <c r="H4"/>
      <c r="I4"/>
      <c r="J4"/>
      <c r="K4"/>
      <c r="L4"/>
      <c r="M4"/>
      <c r="N4"/>
      <c r="O4"/>
      <c r="P4"/>
      <c r="T4"/>
      <c r="U4"/>
      <c r="V4"/>
      <c r="W4"/>
    </row>
    <row r="5" spans="1:23" x14ac:dyDescent="0.35">
      <c r="A5" t="str">
        <f>IFERROR(IF(VLOOKUP(D5,Customer!C:C,1, 0) =D5, "TRUE", "NOT FOUND"), "FALSE")</f>
        <v>FALSE</v>
      </c>
      <c r="B5" t="str">
        <f>IFERROR(IF(VLOOKUP(_xlfn.CONCAT(D5,E5),CustomerSite!Y:Y,1, 0) =_xlfn.CONCAT(D5,E5), "TRUE", "NOT FOUND"), "FALSE")</f>
        <v>FALSE</v>
      </c>
      <c r="C5" t="str">
        <f>IFERROR(IF(VLOOKUP(_xlfn.CONCAT(D5,E5,F5),CustomerSystem!P:P,1, 0) =_xlfn.CONCAT(D5,E5,F5), "TRUE", "NOT FOUND"), "FALSE")</f>
        <v>FALSE</v>
      </c>
    </row>
    <row r="6" spans="1:23" x14ac:dyDescent="0.35">
      <c r="A6" t="str">
        <f>IFERROR(IF(VLOOKUP(D6,Customer!C:C,1, 0) =D6, "TRUE", "NOT FOUND"), "FALSE")</f>
        <v>FALSE</v>
      </c>
      <c r="B6" t="str">
        <f>IFERROR(IF(VLOOKUP(_xlfn.CONCAT(D6,E6),CustomerSite!Y:Y,1, 0) =_xlfn.CONCAT(D6,E6), "TRUE", "NOT FOUND"), "FALSE")</f>
        <v>FALSE</v>
      </c>
      <c r="C6" t="str">
        <f>IFERROR(IF(VLOOKUP(_xlfn.CONCAT(D6,E6,F6),CustomerSystem!P:P,1, 0) =_xlfn.CONCAT(D6,E6,F6), "TRUE", "NOT FOUND"), "FALSE")</f>
        <v>FALSE</v>
      </c>
    </row>
    <row r="7" spans="1:23" x14ac:dyDescent="0.35">
      <c r="A7" t="str">
        <f>IFERROR(IF(VLOOKUP(D7,Customer!C:C,1, 0) =D7, "TRUE", "NOT FOUND"), "FALSE")</f>
        <v>FALSE</v>
      </c>
      <c r="B7" t="str">
        <f>IFERROR(IF(VLOOKUP(_xlfn.CONCAT(D7,E7),CustomerSite!Y:Y,1, 0) =_xlfn.CONCAT(D7,E7), "TRUE", "NOT FOUND"), "FALSE")</f>
        <v>FALSE</v>
      </c>
      <c r="C7" t="str">
        <f>IFERROR(IF(VLOOKUP(_xlfn.CONCAT(D7,E7,F7),CustomerSystem!P:P,1, 0) =_xlfn.CONCAT(D7,E7,F7), "TRUE", "NOT FOUND"), "FALSE")</f>
        <v>FALSE</v>
      </c>
    </row>
    <row r="8" spans="1:23" x14ac:dyDescent="0.35">
      <c r="A8" t="str">
        <f>IFERROR(IF(VLOOKUP(D8,Customer!C:C,1, 0) =D8, "TRUE", "NOT FOUND"), "FALSE")</f>
        <v>FALSE</v>
      </c>
      <c r="B8" t="str">
        <f>IFERROR(IF(VLOOKUP(_xlfn.CONCAT(D8,E8),CustomerSite!Y:Y,1, 0) =_xlfn.CONCAT(D8,E8), "TRUE", "NOT FOUND"), "FALSE")</f>
        <v>FALSE</v>
      </c>
      <c r="C8" t="str">
        <f>IFERROR(IF(VLOOKUP(_xlfn.CONCAT(D8,E8,F8),CustomerSystem!P:P,1, 0) =_xlfn.CONCAT(D8,E8,F8), "TRUE", "NOT FOUND"), "FALSE")</f>
        <v>FALSE</v>
      </c>
    </row>
    <row r="9" spans="1:23" x14ac:dyDescent="0.35">
      <c r="A9" t="str">
        <f>IFERROR(IF(VLOOKUP(D9,Customer!C:C,1, 0) =D9, "TRUE", "NOT FOUND"), "FALSE")</f>
        <v>FALSE</v>
      </c>
      <c r="B9" t="str">
        <f>IFERROR(IF(VLOOKUP(_xlfn.CONCAT(D9,E9),CustomerSite!Y:Y,1, 0) =_xlfn.CONCAT(D9,E9), "TRUE", "NOT FOUND"), "FALSE")</f>
        <v>FALSE</v>
      </c>
      <c r="C9" t="str">
        <f>IFERROR(IF(VLOOKUP(_xlfn.CONCAT(D9,E9,F9),CustomerSystem!P:P,1, 0) =_xlfn.CONCAT(D9,E9,F9), "TRUE", "NOT FOUND"), "FALSE")</f>
        <v>FALSE</v>
      </c>
    </row>
    <row r="10" spans="1:23" x14ac:dyDescent="0.35">
      <c r="A10" t="str">
        <f>IFERROR(IF(VLOOKUP(D10,Customer!C:C,1, 0) =D10, "TRUE", "NOT FOUND"), "FALSE")</f>
        <v>FALSE</v>
      </c>
      <c r="B10" t="str">
        <f>IFERROR(IF(VLOOKUP(_xlfn.CONCAT(D10,E10),CustomerSite!Y:Y,1, 0) =_xlfn.CONCAT(D10,E10), "TRUE", "NOT FOUND"), "FALSE")</f>
        <v>FALSE</v>
      </c>
      <c r="C10" t="str">
        <f>IFERROR(IF(VLOOKUP(_xlfn.CONCAT(D10,E10,F10),CustomerSystem!P:P,1, 0) =_xlfn.CONCAT(D10,E10,F10), "TRUE", "NOT FOUND"), "FALSE")</f>
        <v>FALSE</v>
      </c>
    </row>
    <row r="11" spans="1:23" x14ac:dyDescent="0.35">
      <c r="A11" t="str">
        <f>IFERROR(IF(VLOOKUP(D11,Customer!C:C,1, 0) =D11, "TRUE", "NOT FOUND"), "FALSE")</f>
        <v>FALSE</v>
      </c>
      <c r="B11" t="str">
        <f>IFERROR(IF(VLOOKUP(_xlfn.CONCAT(D11,E11),CustomerSite!Y:Y,1, 0) =_xlfn.CONCAT(D11,E11), "TRUE", "NOT FOUND"), "FALSE")</f>
        <v>FALSE</v>
      </c>
      <c r="C11" t="str">
        <f>IFERROR(IF(VLOOKUP(_xlfn.CONCAT(D11,E11,F11),CustomerSystem!P:P,1, 0) =_xlfn.CONCAT(D11,E11,F11), "TRUE", "NOT FOUND"), "FALSE")</f>
        <v>FALSE</v>
      </c>
      <c r="D11"/>
      <c r="E11"/>
      <c r="F11"/>
      <c r="G11"/>
      <c r="H11"/>
      <c r="I11"/>
      <c r="J11"/>
      <c r="K11"/>
      <c r="L11"/>
      <c r="M11"/>
      <c r="N11"/>
      <c r="O11"/>
      <c r="P11"/>
      <c r="T11"/>
      <c r="U11"/>
      <c r="V11"/>
      <c r="W11"/>
    </row>
    <row r="12" spans="1:23" x14ac:dyDescent="0.35">
      <c r="A12" t="str">
        <f>IFERROR(IF(VLOOKUP(D12,Customer!C:C,1, 0) =D12, "TRUE", "NOT FOUND"), "FALSE")</f>
        <v>FALSE</v>
      </c>
      <c r="B12" t="str">
        <f>IFERROR(IF(VLOOKUP(_xlfn.CONCAT(D12,E12),CustomerSite!Y:Y,1, 0) =_xlfn.CONCAT(D12,E12), "TRUE", "NOT FOUND"), "FALSE")</f>
        <v>FALSE</v>
      </c>
      <c r="C12" t="str">
        <f>IFERROR(IF(VLOOKUP(_xlfn.CONCAT(D12,E12,F12),CustomerSystem!P:P,1, 0) =_xlfn.CONCAT(D12,E12,F12), "TRUE", "NOT FOUND"), "FALSE")</f>
        <v>FALSE</v>
      </c>
      <c r="D12"/>
      <c r="E12"/>
      <c r="F12"/>
      <c r="G12"/>
      <c r="H12"/>
      <c r="I12"/>
      <c r="J12"/>
      <c r="K12"/>
      <c r="L12"/>
      <c r="M12"/>
      <c r="N12"/>
      <c r="O12"/>
      <c r="P12"/>
      <c r="T12"/>
      <c r="U12"/>
      <c r="V12"/>
      <c r="W12"/>
    </row>
    <row r="13" spans="1:23" x14ac:dyDescent="0.35">
      <c r="A13" t="str">
        <f>IFERROR(IF(VLOOKUP(D13,Customer!C:C,1, 0) =D13, "TRUE", "NOT FOUND"), "FALSE")</f>
        <v>FALSE</v>
      </c>
      <c r="B13" t="str">
        <f>IFERROR(IF(VLOOKUP(_xlfn.CONCAT(D13,E13),CustomerSite!Y:Y,1, 0) =_xlfn.CONCAT(D13,E13), "TRUE", "NOT FOUND"), "FALSE")</f>
        <v>FALSE</v>
      </c>
      <c r="C13" t="str">
        <f>IFERROR(IF(VLOOKUP(_xlfn.CONCAT(D13,E13,F13),CustomerSystem!P:P,1, 0) =_xlfn.CONCAT(D13,E13,F13), "TRUE", "NOT FOUND"), "FALSE")</f>
        <v>FALSE</v>
      </c>
    </row>
    <row r="14" spans="1:23" x14ac:dyDescent="0.35">
      <c r="A14" t="str">
        <f>IFERROR(IF(VLOOKUP(D14,Customer!C:C,1, 0) =D14, "TRUE", "NOT FOUND"), "FALSE")</f>
        <v>FALSE</v>
      </c>
      <c r="B14" t="str">
        <f>IFERROR(IF(VLOOKUP(_xlfn.CONCAT(D14,E14),CustomerSite!Y:Y,1, 0) =_xlfn.CONCAT(D14,E14), "TRUE", "NOT FOUND"), "FALSE")</f>
        <v>FALSE</v>
      </c>
      <c r="C14" t="str">
        <f>IFERROR(IF(VLOOKUP(_xlfn.CONCAT(D14,E14,F14),CustomerSystem!P:P,1, 0) =_xlfn.CONCAT(D14,E14,F14), "TRUE", "NOT FOUND"), "FALSE")</f>
        <v>FALSE</v>
      </c>
    </row>
    <row r="15" spans="1:23" x14ac:dyDescent="0.35">
      <c r="A15" t="str">
        <f>IFERROR(IF(VLOOKUP(D15,Customer!C:C,1, 0) =D15, "TRUE", "NOT FOUND"), "FALSE")</f>
        <v>FALSE</v>
      </c>
      <c r="B15" t="str">
        <f>IFERROR(IF(VLOOKUP(_xlfn.CONCAT(D15,E15),CustomerSite!Y:Y,1, 0) =_xlfn.CONCAT(D15,E15), "TRUE", "NOT FOUND"), "FALSE")</f>
        <v>FALSE</v>
      </c>
      <c r="C15" t="str">
        <f>IFERROR(IF(VLOOKUP(_xlfn.CONCAT(D15,E15,F15),CustomerSystem!P:P,1, 0) =_xlfn.CONCAT(D15,E15,F15), "TRUE", "NOT FOUND"), "FALSE")</f>
        <v>FALSE</v>
      </c>
    </row>
    <row r="17" spans="4:23" x14ac:dyDescent="0.35">
      <c r="D17"/>
      <c r="E17"/>
      <c r="F17"/>
      <c r="G17"/>
      <c r="H17"/>
      <c r="I17"/>
      <c r="J17"/>
      <c r="K17"/>
      <c r="L17"/>
      <c r="M17"/>
      <c r="N17"/>
      <c r="O17"/>
      <c r="P17"/>
      <c r="T17"/>
      <c r="U17"/>
      <c r="V17"/>
      <c r="W17"/>
    </row>
    <row r="18" spans="4:23" x14ac:dyDescent="0.35">
      <c r="D18"/>
      <c r="E18"/>
      <c r="F18"/>
      <c r="G18"/>
      <c r="H18"/>
      <c r="I18"/>
      <c r="J18"/>
      <c r="K18"/>
      <c r="L18"/>
      <c r="M18"/>
      <c r="N18"/>
      <c r="O18"/>
      <c r="P18"/>
      <c r="T18"/>
      <c r="U18"/>
      <c r="V18"/>
      <c r="W18"/>
    </row>
    <row r="19" spans="4:23" x14ac:dyDescent="0.35">
      <c r="D19"/>
      <c r="E19"/>
      <c r="F19"/>
      <c r="G19"/>
      <c r="H19"/>
      <c r="I19"/>
      <c r="J19"/>
      <c r="K19"/>
      <c r="L19"/>
      <c r="M19"/>
      <c r="N19"/>
      <c r="O19"/>
      <c r="P19"/>
      <c r="T19"/>
      <c r="U19"/>
      <c r="V19"/>
      <c r="W19"/>
    </row>
    <row r="20" spans="4:23" x14ac:dyDescent="0.35">
      <c r="D20"/>
      <c r="E20"/>
      <c r="F20"/>
      <c r="G20"/>
      <c r="H20"/>
      <c r="I20"/>
      <c r="J20"/>
      <c r="K20"/>
      <c r="L20"/>
      <c r="M20"/>
      <c r="N20"/>
      <c r="O20"/>
      <c r="P20"/>
      <c r="T20"/>
      <c r="U20"/>
      <c r="V20"/>
      <c r="W20"/>
    </row>
    <row r="21" spans="4:23" x14ac:dyDescent="0.35">
      <c r="D21"/>
      <c r="E21"/>
      <c r="F21"/>
      <c r="G21"/>
      <c r="H21"/>
      <c r="I21"/>
      <c r="J21"/>
      <c r="K21"/>
      <c r="L21"/>
      <c r="M21"/>
      <c r="N21"/>
      <c r="O21"/>
      <c r="P21"/>
      <c r="T21"/>
      <c r="U21"/>
      <c r="V21"/>
      <c r="W21"/>
    </row>
    <row r="22" spans="4:23" x14ac:dyDescent="0.35">
      <c r="D22"/>
      <c r="E22"/>
      <c r="F22"/>
      <c r="G22"/>
      <c r="H22"/>
      <c r="I22"/>
      <c r="J22"/>
      <c r="K22"/>
      <c r="L22"/>
      <c r="M22"/>
      <c r="N22"/>
      <c r="O22"/>
      <c r="P22"/>
      <c r="T22"/>
      <c r="U22"/>
      <c r="V22"/>
      <c r="W22"/>
    </row>
    <row r="23" spans="4:23" x14ac:dyDescent="0.35">
      <c r="D23"/>
      <c r="E23"/>
      <c r="F23"/>
      <c r="G23"/>
      <c r="H23"/>
      <c r="I23"/>
      <c r="J23"/>
      <c r="K23"/>
      <c r="L23"/>
      <c r="M23"/>
      <c r="N23"/>
      <c r="O23"/>
      <c r="P23"/>
      <c r="T23"/>
      <c r="U23"/>
      <c r="V23"/>
      <c r="W23"/>
    </row>
    <row r="24" spans="4:23" x14ac:dyDescent="0.35">
      <c r="D24"/>
      <c r="E24"/>
      <c r="F24"/>
      <c r="G24"/>
      <c r="H24"/>
      <c r="I24"/>
      <c r="J24"/>
      <c r="K24"/>
      <c r="L24"/>
      <c r="M24"/>
      <c r="N24"/>
      <c r="O24"/>
      <c r="P24"/>
      <c r="T24"/>
      <c r="U24"/>
      <c r="V24"/>
      <c r="W24"/>
    </row>
    <row r="25" spans="4:23" x14ac:dyDescent="0.35">
      <c r="D25"/>
      <c r="E25"/>
      <c r="F25"/>
      <c r="G25"/>
      <c r="H25"/>
      <c r="I25"/>
      <c r="J25"/>
      <c r="K25"/>
      <c r="L25"/>
      <c r="M25"/>
      <c r="N25"/>
      <c r="O25"/>
      <c r="P25"/>
      <c r="T25"/>
      <c r="U25"/>
      <c r="V25"/>
      <c r="W25"/>
    </row>
    <row r="26" spans="4:23" x14ac:dyDescent="0.35">
      <c r="D26"/>
      <c r="E26"/>
      <c r="F26"/>
      <c r="G26"/>
      <c r="H26"/>
      <c r="I26"/>
      <c r="J26"/>
      <c r="K26"/>
      <c r="L26"/>
      <c r="M26"/>
      <c r="N26"/>
      <c r="O26"/>
      <c r="P26"/>
      <c r="T26"/>
      <c r="U26"/>
      <c r="V26"/>
      <c r="W26"/>
    </row>
    <row r="27" spans="4:23" x14ac:dyDescent="0.35">
      <c r="D27"/>
      <c r="E27"/>
      <c r="F27"/>
      <c r="G27"/>
      <c r="H27"/>
      <c r="I27"/>
      <c r="J27"/>
      <c r="K27"/>
      <c r="L27"/>
      <c r="M27"/>
      <c r="N27"/>
      <c r="O27"/>
      <c r="P27"/>
      <c r="T27"/>
      <c r="U27"/>
      <c r="V27"/>
      <c r="W27"/>
    </row>
    <row r="28" spans="4:23" x14ac:dyDescent="0.35">
      <c r="D28"/>
      <c r="E28"/>
      <c r="F28"/>
      <c r="G28"/>
      <c r="H28"/>
      <c r="I28"/>
      <c r="J28"/>
      <c r="K28"/>
      <c r="L28"/>
      <c r="M28"/>
      <c r="N28"/>
      <c r="O28"/>
      <c r="P28"/>
      <c r="T28"/>
      <c r="U28"/>
      <c r="V28"/>
      <c r="W28"/>
    </row>
    <row r="29" spans="4:23" x14ac:dyDescent="0.35">
      <c r="D29"/>
      <c r="E29"/>
      <c r="F29"/>
      <c r="G29"/>
      <c r="H29"/>
      <c r="I29"/>
      <c r="J29"/>
      <c r="K29"/>
      <c r="L29"/>
      <c r="M29"/>
      <c r="N29"/>
      <c r="O29"/>
      <c r="P29"/>
      <c r="T29"/>
      <c r="U29"/>
      <c r="V29"/>
      <c r="W29"/>
    </row>
    <row r="30" spans="4:23" x14ac:dyDescent="0.35">
      <c r="D30"/>
      <c r="E30"/>
      <c r="F30"/>
      <c r="G30"/>
      <c r="H30"/>
      <c r="I30"/>
      <c r="J30"/>
      <c r="K30"/>
      <c r="L30"/>
      <c r="M30"/>
      <c r="N30"/>
      <c r="O30"/>
      <c r="P30"/>
      <c r="T30"/>
      <c r="U30"/>
      <c r="V30"/>
      <c r="W30"/>
    </row>
    <row r="31" spans="4:23" x14ac:dyDescent="0.35">
      <c r="D31"/>
      <c r="E31"/>
      <c r="F31"/>
      <c r="G31"/>
      <c r="H31"/>
      <c r="I31"/>
      <c r="J31"/>
      <c r="K31"/>
      <c r="L31"/>
      <c r="M31"/>
      <c r="N31"/>
      <c r="O31"/>
      <c r="P31"/>
      <c r="T31"/>
      <c r="U31"/>
      <c r="V31"/>
      <c r="W31"/>
    </row>
    <row r="32" spans="4:23" x14ac:dyDescent="0.35">
      <c r="D32"/>
      <c r="E32"/>
      <c r="F32"/>
      <c r="G32"/>
      <c r="H32"/>
      <c r="I32"/>
      <c r="J32"/>
      <c r="K32"/>
      <c r="L32"/>
      <c r="M32"/>
      <c r="N32"/>
      <c r="O32"/>
      <c r="P32"/>
      <c r="T32"/>
      <c r="U32"/>
      <c r="V32"/>
      <c r="W32"/>
    </row>
    <row r="33" spans="4:23" x14ac:dyDescent="0.35">
      <c r="D33"/>
      <c r="E33"/>
      <c r="F33"/>
      <c r="G33"/>
      <c r="H33"/>
      <c r="I33"/>
      <c r="J33"/>
      <c r="K33"/>
      <c r="L33"/>
      <c r="M33"/>
      <c r="N33"/>
      <c r="O33"/>
      <c r="P33"/>
      <c r="T33"/>
      <c r="U33"/>
      <c r="V33"/>
      <c r="W33"/>
    </row>
    <row r="34" spans="4:23" x14ac:dyDescent="0.35">
      <c r="D34"/>
      <c r="E34"/>
      <c r="F34"/>
      <c r="G34"/>
      <c r="H34"/>
      <c r="I34"/>
      <c r="J34"/>
      <c r="K34"/>
      <c r="L34"/>
      <c r="M34"/>
      <c r="N34"/>
      <c r="O34"/>
      <c r="P34"/>
      <c r="T34"/>
      <c r="U34"/>
      <c r="V34"/>
      <c r="W34"/>
    </row>
    <row r="35" spans="4:23" x14ac:dyDescent="0.35">
      <c r="D35"/>
      <c r="E35"/>
      <c r="F35"/>
      <c r="G35"/>
      <c r="H35"/>
      <c r="I35"/>
      <c r="J35"/>
      <c r="K35"/>
      <c r="L35"/>
      <c r="M35"/>
      <c r="N35"/>
      <c r="O35"/>
      <c r="P35"/>
      <c r="T35"/>
      <c r="U35"/>
      <c r="V35"/>
      <c r="W35"/>
    </row>
    <row r="36" spans="4:23" x14ac:dyDescent="0.35">
      <c r="D36"/>
      <c r="E36"/>
      <c r="F36"/>
      <c r="G36"/>
      <c r="H36"/>
      <c r="I36"/>
      <c r="J36"/>
      <c r="K36"/>
      <c r="L36"/>
      <c r="M36"/>
      <c r="N36"/>
      <c r="O36"/>
      <c r="P36"/>
      <c r="T36"/>
      <c r="U36"/>
      <c r="V36"/>
      <c r="W36"/>
    </row>
  </sheetData>
  <sortState xmlns:xlrd2="http://schemas.microsoft.com/office/spreadsheetml/2017/richdata2" ref="A2:W36">
    <sortCondition ref="D2:D36"/>
    <sortCondition ref="E2:E36"/>
    <sortCondition ref="F2:F36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3902-63B3-480D-A987-10A0D416CD4A}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ColWidth="9.1796875" defaultRowHeight="14.5" x14ac:dyDescent="0.35"/>
  <cols>
    <col min="1" max="1" width="28.54296875" style="75" bestFit="1" customWidth="1"/>
    <col min="2" max="2" width="17.453125" style="75" bestFit="1" customWidth="1"/>
    <col min="3" max="3" width="23.81640625" style="75" bestFit="1" customWidth="1"/>
    <col min="4" max="4" width="26.81640625" style="75" bestFit="1" customWidth="1"/>
    <col min="5" max="5" width="33.453125" style="75" customWidth="1"/>
    <col min="6" max="6" width="50.54296875" style="75" customWidth="1"/>
    <col min="7" max="7" width="25.81640625" style="75" bestFit="1" customWidth="1"/>
    <col min="8" max="8" width="13.81640625" style="75" bestFit="1" customWidth="1"/>
    <col min="9" max="9" width="35.453125" style="75" bestFit="1" customWidth="1"/>
    <col min="10" max="10" width="7.453125" style="75" bestFit="1" customWidth="1"/>
    <col min="11" max="11" width="11.81640625" style="70" bestFit="1" customWidth="1"/>
    <col min="12" max="16384" width="9.1796875" style="75"/>
  </cols>
  <sheetData>
    <row r="1" spans="1:11" s="76" customFormat="1" ht="30.65" customHeight="1" x14ac:dyDescent="0.35">
      <c r="A1" s="88" t="s">
        <v>531</v>
      </c>
      <c r="C1" s="76" t="s">
        <v>466</v>
      </c>
      <c r="D1" s="76" t="s">
        <v>366</v>
      </c>
      <c r="E1" s="76" t="s">
        <v>530</v>
      </c>
      <c r="G1" s="76" t="s">
        <v>274</v>
      </c>
      <c r="I1" s="76" t="s">
        <v>467</v>
      </c>
      <c r="K1" s="87"/>
    </row>
    <row r="2" spans="1:11" x14ac:dyDescent="0.35">
      <c r="A2" s="73" t="s">
        <v>269</v>
      </c>
      <c r="B2" s="73" t="s">
        <v>160</v>
      </c>
      <c r="C2" s="72" t="s">
        <v>468</v>
      </c>
      <c r="D2" s="72" t="s">
        <v>285</v>
      </c>
      <c r="E2" s="72" t="s">
        <v>529</v>
      </c>
      <c r="F2" s="73" t="s">
        <v>14</v>
      </c>
      <c r="G2" s="73" t="s">
        <v>469</v>
      </c>
      <c r="H2" s="72" t="s">
        <v>275</v>
      </c>
      <c r="I2" s="73" t="s">
        <v>470</v>
      </c>
      <c r="J2" s="72" t="s">
        <v>103</v>
      </c>
      <c r="K2" s="71" t="s">
        <v>107</v>
      </c>
    </row>
    <row r="3" spans="1:11" s="126" customFormat="1" x14ac:dyDescent="0.35">
      <c r="A3" s="126" t="s">
        <v>735</v>
      </c>
      <c r="B3" s="126" t="s">
        <v>639</v>
      </c>
      <c r="C3" s="126" t="s">
        <v>620</v>
      </c>
      <c r="F3" s="126" t="s">
        <v>736</v>
      </c>
      <c r="G3" s="126" t="s">
        <v>737</v>
      </c>
      <c r="I3" s="126" t="s">
        <v>738</v>
      </c>
      <c r="J3" s="126" t="s">
        <v>626</v>
      </c>
      <c r="K3" s="127"/>
    </row>
    <row r="4" spans="1:11" s="126" customFormat="1" x14ac:dyDescent="0.35">
      <c r="A4" s="126" t="s">
        <v>15</v>
      </c>
      <c r="B4" s="126" t="s">
        <v>646</v>
      </c>
      <c r="C4" s="126" t="s">
        <v>620</v>
      </c>
      <c r="F4" s="126" t="s">
        <v>739</v>
      </c>
      <c r="G4" s="126" t="s">
        <v>740</v>
      </c>
      <c r="I4" s="126" t="s">
        <v>738</v>
      </c>
      <c r="J4" s="126" t="s">
        <v>626</v>
      </c>
      <c r="K4" s="12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AC53-369A-4529-A2A0-B2ACECF08F65}">
  <sheetPr>
    <tabColor rgb="FFFFFF00"/>
  </sheetPr>
  <dimension ref="A1:N3"/>
  <sheetViews>
    <sheetView workbookViewId="0">
      <pane ySplit="2" topLeftCell="A3" activePane="bottomLeft" state="frozen"/>
      <selection pane="bottomLeft" activeCell="A2" sqref="A2:C3"/>
    </sheetView>
  </sheetViews>
  <sheetFormatPr defaultColWidth="9.1796875" defaultRowHeight="14.5" x14ac:dyDescent="0.35"/>
  <cols>
    <col min="1" max="1" width="16.7265625" style="75" customWidth="1"/>
    <col min="2" max="2" width="12.1796875" style="75" customWidth="1"/>
    <col min="3" max="3" width="13.1796875" style="75" customWidth="1"/>
    <col min="4" max="4" width="28.54296875" style="75" bestFit="1" customWidth="1"/>
    <col min="5" max="5" width="17.453125" style="75" bestFit="1" customWidth="1"/>
    <col min="6" max="6" width="23.81640625" style="75" bestFit="1" customWidth="1"/>
    <col min="7" max="7" width="26.81640625" style="75" bestFit="1" customWidth="1"/>
    <col min="8" max="8" width="33.453125" style="75" customWidth="1"/>
    <col min="9" max="9" width="50.54296875" style="75" customWidth="1"/>
    <col min="10" max="10" width="25.81640625" style="75" bestFit="1" customWidth="1"/>
    <col min="11" max="11" width="13.81640625" style="70" bestFit="1" customWidth="1"/>
    <col min="12" max="12" width="35.453125" style="75" bestFit="1" customWidth="1"/>
    <col min="13" max="13" width="7.453125" style="75" bestFit="1" customWidth="1"/>
    <col min="14" max="14" width="11.81640625" style="70" bestFit="1" customWidth="1"/>
    <col min="15" max="16384" width="9.1796875" style="75"/>
  </cols>
  <sheetData>
    <row r="1" spans="1:14" s="76" customFormat="1" ht="30.65" customHeight="1" x14ac:dyDescent="0.35">
      <c r="D1" s="88" t="s">
        <v>531</v>
      </c>
      <c r="F1" s="76" t="s">
        <v>466</v>
      </c>
      <c r="G1" s="76" t="s">
        <v>366</v>
      </c>
      <c r="H1" s="76" t="s">
        <v>530</v>
      </c>
      <c r="J1" s="76" t="s">
        <v>274</v>
      </c>
      <c r="K1" s="87"/>
      <c r="L1" s="76" t="s">
        <v>467</v>
      </c>
      <c r="N1" s="87"/>
    </row>
    <row r="2" spans="1:14" ht="58" x14ac:dyDescent="0.35">
      <c r="A2" s="104" t="s">
        <v>589</v>
      </c>
      <c r="B2" s="104" t="s">
        <v>590</v>
      </c>
      <c r="C2" s="104" t="s">
        <v>591</v>
      </c>
      <c r="D2" s="73" t="s">
        <v>269</v>
      </c>
      <c r="E2" s="73" t="s">
        <v>160</v>
      </c>
      <c r="F2" s="72" t="s">
        <v>468</v>
      </c>
      <c r="G2" s="72" t="s">
        <v>285</v>
      </c>
      <c r="H2" s="72" t="s">
        <v>529</v>
      </c>
      <c r="I2" s="73" t="s">
        <v>14</v>
      </c>
      <c r="J2" s="73" t="s">
        <v>469</v>
      </c>
      <c r="K2" s="71" t="s">
        <v>275</v>
      </c>
      <c r="L2" s="73" t="s">
        <v>470</v>
      </c>
      <c r="M2" s="72" t="s">
        <v>103</v>
      </c>
      <c r="N2" s="71" t="s">
        <v>107</v>
      </c>
    </row>
    <row r="3" spans="1:14" x14ac:dyDescent="0.35">
      <c r="A3" t="str">
        <f>IFERROR(IF(VLOOKUP(E3,[2]Customer!C:C,1, 0) =E3, "TRUE", "NOT FOUND"), "FALSE")</f>
        <v>FALSE</v>
      </c>
      <c r="B3" t="str">
        <f>IFERROR(IF(VLOOKUP(_xlfn.CONCAT(E3,F3),[2]CustomerSite!X:X,1, 0) =_xlfn.CONCAT(E3,F3), "TRUE", "NOT FOUND"), "FALSE")</f>
        <v>TRUE</v>
      </c>
      <c r="C3" t="str">
        <f>IFERROR(IF(VLOOKUP(_xlfn.CONCAT(E3,F3,G3),[2]CustomerSystem!P:P,1, 0) =_xlfn.CONCAT(E3,F3,G3), "TRUE", "NOT FOUND"), "FALSE")</f>
        <v>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A6"/>
  <sheetViews>
    <sheetView tabSelected="1" workbookViewId="0"/>
  </sheetViews>
  <sheetFormatPr defaultColWidth="8.7265625" defaultRowHeight="15" customHeight="1" x14ac:dyDescent="0.35"/>
  <cols>
    <col min="1" max="1" width="16" style="75" bestFit="1" customWidth="1"/>
    <col min="2" max="2" width="17.54296875" style="75" bestFit="1" customWidth="1"/>
    <col min="3" max="3" width="17" style="75" bestFit="1" customWidth="1"/>
    <col min="4" max="4" width="19.81640625" style="75" bestFit="1" customWidth="1"/>
    <col min="5" max="5" width="14" style="75" bestFit="1" customWidth="1"/>
    <col min="6" max="6" width="22.7265625" style="75" bestFit="1" customWidth="1"/>
    <col min="7" max="7" width="14.54296875" style="75" bestFit="1" customWidth="1"/>
    <col min="8" max="8" width="9.7265625" style="75" bestFit="1" customWidth="1"/>
    <col min="9" max="9" width="22.453125" style="75" bestFit="1" customWidth="1"/>
    <col min="10" max="10" width="14.453125" style="70" bestFit="1" customWidth="1"/>
    <col min="11" max="11" width="7" style="75" bestFit="1" customWidth="1"/>
    <col min="12" max="13" width="10.1796875" style="75" bestFit="1" customWidth="1"/>
    <col min="14" max="14" width="39.453125" style="75" bestFit="1" customWidth="1"/>
    <col min="15" max="15" width="11" style="75" bestFit="1" customWidth="1"/>
    <col min="16" max="16" width="10.453125" style="75" bestFit="1" customWidth="1"/>
    <col min="17" max="17" width="11" style="75" bestFit="1" customWidth="1"/>
    <col min="18" max="18" width="39.453125" style="75" bestFit="1" customWidth="1"/>
    <col min="19" max="19" width="39.453125" style="75" customWidth="1"/>
    <col min="20" max="20" width="10.54296875" style="75" bestFit="1" customWidth="1"/>
    <col min="21" max="21" width="13.54296875" style="75" bestFit="1" customWidth="1"/>
    <col min="22" max="22" width="11.453125" style="75" bestFit="1" customWidth="1"/>
    <col min="23" max="23" width="13.81640625" style="75" bestFit="1" customWidth="1"/>
    <col min="24" max="24" width="16" style="75" bestFit="1" customWidth="1"/>
    <col min="25" max="25" width="25.26953125" style="75" bestFit="1" customWidth="1"/>
    <col min="26" max="26" width="8" style="75" bestFit="1" customWidth="1"/>
    <col min="27" max="27" width="12.1796875" style="70" bestFit="1" customWidth="1"/>
    <col min="28" max="16384" width="8.7265625" style="75"/>
  </cols>
  <sheetData>
    <row r="1" spans="1:27" s="74" customFormat="1" ht="27" customHeight="1" x14ac:dyDescent="0.35">
      <c r="A1" s="72" t="s">
        <v>370</v>
      </c>
      <c r="B1" s="73" t="s">
        <v>24</v>
      </c>
      <c r="C1" s="73" t="s">
        <v>160</v>
      </c>
      <c r="D1" s="73" t="s">
        <v>371</v>
      </c>
      <c r="E1" s="73" t="s">
        <v>372</v>
      </c>
      <c r="F1" s="73" t="s">
        <v>40</v>
      </c>
      <c r="G1" s="73" t="s">
        <v>373</v>
      </c>
      <c r="H1" s="73" t="s">
        <v>374</v>
      </c>
      <c r="I1" s="73" t="s">
        <v>375</v>
      </c>
      <c r="J1" s="71" t="s">
        <v>376</v>
      </c>
      <c r="K1" s="73" t="s">
        <v>56</v>
      </c>
      <c r="L1" s="73" t="s">
        <v>113</v>
      </c>
      <c r="M1" s="72" t="s">
        <v>143</v>
      </c>
      <c r="N1" s="73" t="s">
        <v>116</v>
      </c>
      <c r="O1" s="72" t="s">
        <v>69</v>
      </c>
      <c r="P1" s="72" t="s">
        <v>194</v>
      </c>
      <c r="Q1" s="72" t="s">
        <v>123</v>
      </c>
      <c r="R1" s="72" t="s">
        <v>78</v>
      </c>
      <c r="S1" s="73" t="s">
        <v>588</v>
      </c>
      <c r="T1" s="72" t="s">
        <v>81</v>
      </c>
      <c r="U1" s="72" t="s">
        <v>88</v>
      </c>
      <c r="V1" s="72" t="s">
        <v>91</v>
      </c>
      <c r="W1" s="72" t="s">
        <v>94</v>
      </c>
      <c r="X1" s="72" t="s">
        <v>97</v>
      </c>
      <c r="Y1" s="72" t="s">
        <v>377</v>
      </c>
      <c r="Z1" s="73" t="s">
        <v>103</v>
      </c>
      <c r="AA1" s="71" t="s">
        <v>135</v>
      </c>
    </row>
    <row r="2" spans="1:27" s="126" customFormat="1" ht="15" customHeight="1" x14ac:dyDescent="0.35">
      <c r="B2" s="126" t="s">
        <v>620</v>
      </c>
      <c r="C2" s="126" t="s">
        <v>621</v>
      </c>
      <c r="D2" s="126" t="s">
        <v>622</v>
      </c>
      <c r="E2" s="126" t="s">
        <v>623</v>
      </c>
      <c r="F2" s="126" t="s">
        <v>624</v>
      </c>
      <c r="G2" s="126" t="s">
        <v>625</v>
      </c>
      <c r="H2" s="126" t="s">
        <v>626</v>
      </c>
      <c r="I2" s="126" t="s">
        <v>78</v>
      </c>
      <c r="J2" s="127">
        <v>45658</v>
      </c>
      <c r="K2" s="126" t="s">
        <v>627</v>
      </c>
      <c r="L2" s="126" t="s">
        <v>620</v>
      </c>
      <c r="N2" s="126" t="s">
        <v>653</v>
      </c>
      <c r="O2" s="126" t="s">
        <v>628</v>
      </c>
      <c r="R2" s="128" t="s">
        <v>635</v>
      </c>
      <c r="S2" s="126" t="s">
        <v>629</v>
      </c>
      <c r="U2" s="126" t="s">
        <v>620</v>
      </c>
      <c r="V2" s="126" t="s">
        <v>620</v>
      </c>
      <c r="W2" s="126" t="s">
        <v>620</v>
      </c>
      <c r="X2" s="126" t="s">
        <v>620</v>
      </c>
      <c r="Y2" s="126" t="s">
        <v>626</v>
      </c>
      <c r="Z2" s="126" t="s">
        <v>626</v>
      </c>
      <c r="AA2" s="127"/>
    </row>
    <row r="3" spans="1:27" s="126" customFormat="1" ht="15" customHeight="1" x14ac:dyDescent="0.35">
      <c r="A3" s="126" t="s">
        <v>621</v>
      </c>
      <c r="B3" s="126" t="s">
        <v>626</v>
      </c>
      <c r="C3" s="126" t="s">
        <v>630</v>
      </c>
      <c r="D3" s="126" t="s">
        <v>622</v>
      </c>
      <c r="E3" s="126" t="s">
        <v>623</v>
      </c>
      <c r="F3" s="126" t="s">
        <v>624</v>
      </c>
      <c r="G3" s="126" t="s">
        <v>625</v>
      </c>
      <c r="H3" s="126" t="s">
        <v>626</v>
      </c>
      <c r="I3" s="126" t="s">
        <v>78</v>
      </c>
      <c r="J3" s="127">
        <v>45658</v>
      </c>
      <c r="K3" s="126" t="s">
        <v>627</v>
      </c>
      <c r="L3" s="126" t="s">
        <v>620</v>
      </c>
      <c r="N3" s="126" t="s">
        <v>654</v>
      </c>
      <c r="O3" s="126" t="s">
        <v>633</v>
      </c>
      <c r="S3" s="126" t="s">
        <v>629</v>
      </c>
      <c r="U3" s="126" t="s">
        <v>620</v>
      </c>
      <c r="V3" s="126" t="s">
        <v>620</v>
      </c>
      <c r="W3" s="126" t="s">
        <v>620</v>
      </c>
      <c r="X3" s="126" t="s">
        <v>620</v>
      </c>
      <c r="Y3" s="126" t="s">
        <v>626</v>
      </c>
      <c r="Z3" s="126" t="s">
        <v>626</v>
      </c>
      <c r="AA3" s="127"/>
    </row>
    <row r="4" spans="1:27" s="126" customFormat="1" ht="15" customHeight="1" x14ac:dyDescent="0.35">
      <c r="A4" s="126" t="s">
        <v>621</v>
      </c>
      <c r="B4" s="126" t="s">
        <v>626</v>
      </c>
      <c r="C4" s="126" t="s">
        <v>634</v>
      </c>
      <c r="D4" s="126" t="s">
        <v>622</v>
      </c>
      <c r="E4" s="126" t="s">
        <v>623</v>
      </c>
      <c r="F4" s="126" t="s">
        <v>624</v>
      </c>
      <c r="G4" s="126" t="s">
        <v>625</v>
      </c>
      <c r="H4" s="126" t="s">
        <v>626</v>
      </c>
      <c r="I4" s="126" t="s">
        <v>78</v>
      </c>
      <c r="J4" s="127">
        <v>45658</v>
      </c>
      <c r="K4" s="126" t="s">
        <v>627</v>
      </c>
      <c r="L4" s="126" t="s">
        <v>620</v>
      </c>
      <c r="N4" s="126" t="s">
        <v>655</v>
      </c>
      <c r="O4" s="126" t="s">
        <v>638</v>
      </c>
      <c r="S4" s="126" t="s">
        <v>629</v>
      </c>
      <c r="U4" s="126" t="s">
        <v>620</v>
      </c>
      <c r="V4" s="126" t="s">
        <v>620</v>
      </c>
      <c r="W4" s="126" t="s">
        <v>620</v>
      </c>
      <c r="X4" s="126" t="s">
        <v>620</v>
      </c>
      <c r="Y4" s="126" t="s">
        <v>626</v>
      </c>
      <c r="Z4" s="126" t="s">
        <v>626</v>
      </c>
      <c r="AA4" s="127"/>
    </row>
    <row r="5" spans="1:27" s="126" customFormat="1" ht="15" customHeight="1" x14ac:dyDescent="0.35">
      <c r="B5" s="126" t="s">
        <v>626</v>
      </c>
      <c r="C5" s="126" t="s">
        <v>639</v>
      </c>
      <c r="D5" s="126" t="s">
        <v>622</v>
      </c>
      <c r="E5" s="126" t="s">
        <v>640</v>
      </c>
      <c r="F5" s="126" t="s">
        <v>624</v>
      </c>
      <c r="G5" s="126" t="s">
        <v>625</v>
      </c>
      <c r="H5" s="126" t="s">
        <v>626</v>
      </c>
      <c r="I5" s="126" t="s">
        <v>78</v>
      </c>
      <c r="J5" s="127">
        <v>45689</v>
      </c>
      <c r="K5" s="126" t="s">
        <v>627</v>
      </c>
      <c r="L5" s="126" t="s">
        <v>626</v>
      </c>
      <c r="M5" s="126" t="s">
        <v>641</v>
      </c>
      <c r="N5" s="126" t="s">
        <v>642</v>
      </c>
      <c r="O5" s="126" t="s">
        <v>643</v>
      </c>
      <c r="R5" s="128" t="s">
        <v>644</v>
      </c>
      <c r="S5" s="126" t="s">
        <v>645</v>
      </c>
      <c r="U5" s="126" t="s">
        <v>626</v>
      </c>
      <c r="V5" s="126" t="s">
        <v>626</v>
      </c>
      <c r="W5" s="126" t="s">
        <v>620</v>
      </c>
      <c r="X5" s="126" t="s">
        <v>626</v>
      </c>
      <c r="Y5" s="126" t="s">
        <v>626</v>
      </c>
      <c r="Z5" s="126" t="s">
        <v>626</v>
      </c>
      <c r="AA5" s="127"/>
    </row>
    <row r="6" spans="1:27" s="126" customFormat="1" ht="15" customHeight="1" x14ac:dyDescent="0.35">
      <c r="B6" s="126" t="s">
        <v>626</v>
      </c>
      <c r="C6" s="126" t="s">
        <v>646</v>
      </c>
      <c r="D6" s="126" t="s">
        <v>647</v>
      </c>
      <c r="E6" s="126" t="s">
        <v>640</v>
      </c>
      <c r="F6" s="126" t="s">
        <v>624</v>
      </c>
      <c r="G6" s="126" t="s">
        <v>625</v>
      </c>
      <c r="H6" s="126" t="s">
        <v>626</v>
      </c>
      <c r="I6" s="126" t="s">
        <v>78</v>
      </c>
      <c r="J6" s="127">
        <v>36526</v>
      </c>
      <c r="K6" s="126" t="s">
        <v>627</v>
      </c>
      <c r="L6" s="126" t="s">
        <v>626</v>
      </c>
      <c r="M6" s="126" t="s">
        <v>648</v>
      </c>
      <c r="N6" s="126" t="s">
        <v>649</v>
      </c>
      <c r="O6" s="126" t="s">
        <v>650</v>
      </c>
      <c r="S6" s="126" t="s">
        <v>651</v>
      </c>
      <c r="U6" s="126" t="s">
        <v>626</v>
      </c>
      <c r="V6" s="126" t="s">
        <v>626</v>
      </c>
      <c r="W6" s="126" t="s">
        <v>620</v>
      </c>
      <c r="X6" s="126" t="s">
        <v>626</v>
      </c>
      <c r="Y6" s="126" t="s">
        <v>626</v>
      </c>
      <c r="Z6" s="126" t="s">
        <v>620</v>
      </c>
      <c r="AA6" s="127">
        <v>45658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81A7-4C93-46DD-A06A-81FF98AB06F1}">
  <dimension ref="A1:AQ2"/>
  <sheetViews>
    <sheetView workbookViewId="0">
      <selection activeCell="A2" sqref="A2"/>
    </sheetView>
  </sheetViews>
  <sheetFormatPr defaultColWidth="8.7265625" defaultRowHeight="14.5" x14ac:dyDescent="0.35"/>
  <cols>
    <col min="1" max="1" width="28.26953125" style="75" bestFit="1" customWidth="1"/>
    <col min="2" max="2" width="14.54296875" style="75" bestFit="1" customWidth="1"/>
    <col min="3" max="3" width="13.81640625" style="75" bestFit="1" customWidth="1"/>
    <col min="4" max="5" width="8.54296875" style="75" bestFit="1" customWidth="1"/>
    <col min="6" max="6" width="6.81640625" style="75" bestFit="1" customWidth="1"/>
    <col min="7" max="7" width="5.81640625" style="75" bestFit="1" customWidth="1"/>
    <col min="8" max="8" width="7.54296875" style="75" bestFit="1" customWidth="1"/>
    <col min="9" max="9" width="6.453125" style="75" bestFit="1" customWidth="1"/>
    <col min="10" max="10" width="7.54296875" style="75" bestFit="1" customWidth="1"/>
    <col min="11" max="11" width="7.1796875" style="75" bestFit="1" customWidth="1"/>
    <col min="12" max="12" width="9.81640625" style="75" bestFit="1" customWidth="1"/>
    <col min="13" max="13" width="7.1796875" style="75" bestFit="1" customWidth="1"/>
    <col min="14" max="14" width="9.81640625" style="75" bestFit="1" customWidth="1"/>
    <col min="15" max="15" width="7.81640625" style="75" bestFit="1" customWidth="1"/>
    <col min="16" max="16" width="9.453125" style="75" bestFit="1" customWidth="1"/>
    <col min="17" max="18" width="15.54296875" style="75" bestFit="1" customWidth="1"/>
    <col min="19" max="19" width="11" style="75" bestFit="1" customWidth="1"/>
    <col min="20" max="20" width="12.1796875" style="75" bestFit="1" customWidth="1"/>
    <col min="21" max="21" width="14.7265625" style="75" bestFit="1" customWidth="1"/>
    <col min="22" max="22" width="12.26953125" style="75" bestFit="1" customWidth="1"/>
    <col min="23" max="23" width="14.54296875" style="75" bestFit="1" customWidth="1"/>
    <col min="24" max="24" width="20.453125" style="75" bestFit="1" customWidth="1"/>
    <col min="25" max="25" width="10.453125" style="75" bestFit="1" customWidth="1"/>
    <col min="26" max="26" width="13.1796875" style="75" bestFit="1" customWidth="1"/>
    <col min="27" max="27" width="9.54296875" style="75" bestFit="1" customWidth="1"/>
    <col min="28" max="28" width="13" style="75" bestFit="1" customWidth="1"/>
    <col min="29" max="29" width="15.54296875" style="75" bestFit="1" customWidth="1"/>
    <col min="30" max="30" width="12.1796875" style="75" bestFit="1" customWidth="1"/>
    <col min="31" max="31" width="10.453125" style="75" bestFit="1" customWidth="1"/>
    <col min="32" max="32" width="9.81640625" style="75" bestFit="1" customWidth="1"/>
    <col min="33" max="34" width="7.81640625" style="75" bestFit="1" customWidth="1"/>
    <col min="35" max="35" width="10.54296875" style="75" bestFit="1" customWidth="1"/>
    <col min="36" max="36" width="11.1796875" style="75" bestFit="1" customWidth="1"/>
    <col min="37" max="37" width="11.1796875" style="75" customWidth="1"/>
    <col min="38" max="39" width="19.54296875" style="75" customWidth="1"/>
    <col min="40" max="40" width="14.54296875" style="75" bestFit="1" customWidth="1"/>
    <col min="41" max="41" width="10.81640625" style="75" bestFit="1" customWidth="1"/>
    <col min="42" max="42" width="15.54296875" style="75" customWidth="1"/>
    <col min="43" max="43" width="11.453125" style="70" bestFit="1" customWidth="1"/>
    <col min="44" max="16384" width="8.7265625" style="75"/>
  </cols>
  <sheetData>
    <row r="1" spans="1:43" x14ac:dyDescent="0.35">
      <c r="A1" s="72" t="s">
        <v>355</v>
      </c>
      <c r="B1" s="72" t="s">
        <v>213</v>
      </c>
      <c r="C1" s="73" t="s">
        <v>433</v>
      </c>
      <c r="D1" s="72" t="s">
        <v>118</v>
      </c>
      <c r="E1" s="72" t="s">
        <v>120</v>
      </c>
      <c r="F1" s="72" t="s">
        <v>126</v>
      </c>
      <c r="G1" s="72" t="s">
        <v>128</v>
      </c>
      <c r="H1" s="72" t="s">
        <v>130</v>
      </c>
      <c r="I1" s="72" t="s">
        <v>132</v>
      </c>
      <c r="J1" s="72" t="s">
        <v>434</v>
      </c>
      <c r="K1" s="72" t="s">
        <v>69</v>
      </c>
      <c r="L1" s="72" t="s">
        <v>194</v>
      </c>
      <c r="M1" s="72" t="s">
        <v>435</v>
      </c>
      <c r="N1" s="72" t="s">
        <v>436</v>
      </c>
      <c r="O1" s="72" t="s">
        <v>78</v>
      </c>
      <c r="P1" s="72" t="s">
        <v>453</v>
      </c>
      <c r="Q1" s="72" t="s">
        <v>437</v>
      </c>
      <c r="R1" s="72" t="s">
        <v>438</v>
      </c>
      <c r="S1" s="72" t="s">
        <v>439</v>
      </c>
      <c r="T1" s="72" t="s">
        <v>440</v>
      </c>
      <c r="U1" s="72" t="s">
        <v>441</v>
      </c>
      <c r="V1" s="72" t="s">
        <v>442</v>
      </c>
      <c r="W1" s="72" t="s">
        <v>443</v>
      </c>
      <c r="X1" s="73" t="s">
        <v>444</v>
      </c>
      <c r="Y1" s="72" t="s">
        <v>445</v>
      </c>
      <c r="Z1" s="72" t="s">
        <v>446</v>
      </c>
      <c r="AA1" s="72" t="s">
        <v>447</v>
      </c>
      <c r="AB1" s="72" t="s">
        <v>448</v>
      </c>
      <c r="AC1" s="72" t="s">
        <v>449</v>
      </c>
      <c r="AD1" s="72" t="s">
        <v>450</v>
      </c>
      <c r="AE1" s="72" t="s">
        <v>451</v>
      </c>
      <c r="AF1" s="72" t="s">
        <v>81</v>
      </c>
      <c r="AG1" s="72" t="s">
        <v>452</v>
      </c>
      <c r="AH1" s="72" t="s">
        <v>245</v>
      </c>
      <c r="AI1" s="73" t="s">
        <v>373</v>
      </c>
      <c r="AJ1" s="72" t="s">
        <v>454</v>
      </c>
      <c r="AK1" s="72" t="s">
        <v>605</v>
      </c>
      <c r="AL1" s="73" t="s">
        <v>455</v>
      </c>
      <c r="AM1" s="72" t="s">
        <v>534</v>
      </c>
      <c r="AN1" s="73" t="s">
        <v>420</v>
      </c>
      <c r="AO1" s="73" t="s">
        <v>456</v>
      </c>
      <c r="AP1" s="73" t="s">
        <v>103</v>
      </c>
      <c r="AQ1" s="71" t="s">
        <v>135</v>
      </c>
    </row>
    <row r="2" spans="1:43" s="126" customFormat="1" x14ac:dyDescent="0.35">
      <c r="A2" s="126" t="s">
        <v>741</v>
      </c>
      <c r="B2" s="126" t="s">
        <v>742</v>
      </c>
      <c r="C2" s="126" t="s">
        <v>743</v>
      </c>
      <c r="D2" s="126" t="s">
        <v>744</v>
      </c>
      <c r="F2" s="126" t="s">
        <v>745</v>
      </c>
      <c r="G2" s="126" t="s">
        <v>746</v>
      </c>
      <c r="H2" s="126" t="s">
        <v>747</v>
      </c>
      <c r="P2" s="126" t="s">
        <v>741</v>
      </c>
      <c r="X2" s="126" t="s">
        <v>620</v>
      </c>
      <c r="AI2" s="126" t="s">
        <v>625</v>
      </c>
      <c r="AJ2" s="126" t="s">
        <v>626</v>
      </c>
      <c r="AK2" s="126" t="s">
        <v>748</v>
      </c>
      <c r="AL2" s="126" t="s">
        <v>620</v>
      </c>
      <c r="AM2" s="126" t="s">
        <v>626</v>
      </c>
      <c r="AN2" s="126" t="s">
        <v>749</v>
      </c>
      <c r="AO2" s="126" t="s">
        <v>627</v>
      </c>
      <c r="AP2" s="126" t="s">
        <v>626</v>
      </c>
      <c r="AQ2" s="12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D501-5976-468C-BBA2-6645ACBA20CD}">
  <sheetPr>
    <tabColor rgb="FFFFFF00"/>
  </sheetPr>
  <dimension ref="A1:AN1"/>
  <sheetViews>
    <sheetView workbookViewId="0">
      <selection activeCell="A2" sqref="A2"/>
    </sheetView>
  </sheetViews>
  <sheetFormatPr defaultColWidth="8.7265625" defaultRowHeight="14.5" x14ac:dyDescent="0.35"/>
  <cols>
    <col min="1" max="1" width="28.26953125" style="75" bestFit="1" customWidth="1"/>
    <col min="2" max="2" width="14.54296875" style="75" bestFit="1" customWidth="1"/>
    <col min="3" max="3" width="13.81640625" style="75" bestFit="1" customWidth="1"/>
    <col min="4" max="5" width="8.54296875" style="75" bestFit="1" customWidth="1"/>
    <col min="6" max="6" width="6.81640625" style="75" bestFit="1" customWidth="1"/>
    <col min="7" max="7" width="5.81640625" style="75" bestFit="1" customWidth="1"/>
    <col min="8" max="8" width="7.54296875" style="75" bestFit="1" customWidth="1"/>
    <col min="9" max="9" width="6.453125" style="75" bestFit="1" customWidth="1"/>
    <col min="10" max="10" width="7.54296875" style="75" bestFit="1" customWidth="1"/>
    <col min="11" max="11" width="7.1796875" style="75" bestFit="1" customWidth="1"/>
    <col min="12" max="12" width="9.81640625" style="75" bestFit="1" customWidth="1"/>
    <col min="13" max="13" width="7.1796875" style="75" bestFit="1" customWidth="1"/>
    <col min="14" max="14" width="9.81640625" style="75" bestFit="1" customWidth="1"/>
    <col min="15" max="15" width="7.81640625" style="75" bestFit="1" customWidth="1"/>
    <col min="16" max="17" width="15.54296875" style="75" bestFit="1" customWidth="1"/>
    <col min="18" max="18" width="11" style="75" bestFit="1" customWidth="1"/>
    <col min="19" max="19" width="12.1796875" style="75" bestFit="1" customWidth="1"/>
    <col min="20" max="20" width="14.7265625" style="75" bestFit="1" customWidth="1"/>
    <col min="21" max="21" width="12.26953125" style="75" bestFit="1" customWidth="1"/>
    <col min="22" max="22" width="14.54296875" style="75" bestFit="1" customWidth="1"/>
    <col min="23" max="23" width="20.453125" style="75" bestFit="1" customWidth="1"/>
    <col min="24" max="24" width="10.453125" style="75" bestFit="1" customWidth="1"/>
    <col min="25" max="25" width="13.1796875" style="75" bestFit="1" customWidth="1"/>
    <col min="26" max="26" width="9.54296875" style="75" bestFit="1" customWidth="1"/>
    <col min="27" max="27" width="13" style="75" bestFit="1" customWidth="1"/>
    <col min="28" max="28" width="15.54296875" style="75" bestFit="1" customWidth="1"/>
    <col min="29" max="29" width="12.1796875" style="75" bestFit="1" customWidth="1"/>
    <col min="30" max="30" width="10.453125" style="75" bestFit="1" customWidth="1"/>
    <col min="31" max="31" width="9.81640625" style="75" bestFit="1" customWidth="1"/>
    <col min="32" max="32" width="7.81640625" style="75" bestFit="1" customWidth="1"/>
    <col min="33" max="33" width="10.1796875" style="75" bestFit="1" customWidth="1"/>
    <col min="34" max="34" width="7.81640625" style="75" bestFit="1" customWidth="1"/>
    <col min="35" max="35" width="10.54296875" style="75" bestFit="1" customWidth="1"/>
    <col min="36" max="36" width="11.1796875" style="75" bestFit="1" customWidth="1"/>
    <col min="37" max="37" width="15.54296875" style="75" customWidth="1"/>
    <col min="38" max="38" width="11.453125" style="70" bestFit="1" customWidth="1"/>
    <col min="39" max="39" width="19.54296875" style="75" customWidth="1"/>
    <col min="40" max="40" width="14.54296875" style="75" bestFit="1" customWidth="1"/>
    <col min="41" max="16384" width="8.7265625" style="75"/>
  </cols>
  <sheetData>
    <row r="1" spans="1:40" x14ac:dyDescent="0.35">
      <c r="A1" s="72" t="s">
        <v>355</v>
      </c>
      <c r="B1" s="72" t="s">
        <v>213</v>
      </c>
      <c r="C1" s="73" t="s">
        <v>433</v>
      </c>
      <c r="D1" s="72" t="s">
        <v>118</v>
      </c>
      <c r="E1" s="72" t="s">
        <v>120</v>
      </c>
      <c r="F1" s="72" t="s">
        <v>126</v>
      </c>
      <c r="G1" s="72" t="s">
        <v>128</v>
      </c>
      <c r="H1" s="72" t="s">
        <v>130</v>
      </c>
      <c r="I1" s="72" t="s">
        <v>132</v>
      </c>
      <c r="J1" s="72" t="s">
        <v>434</v>
      </c>
      <c r="K1" s="72" t="s">
        <v>69</v>
      </c>
      <c r="L1" s="72" t="s">
        <v>194</v>
      </c>
      <c r="M1" s="72" t="s">
        <v>435</v>
      </c>
      <c r="N1" s="72" t="s">
        <v>436</v>
      </c>
      <c r="O1" s="72" t="s">
        <v>78</v>
      </c>
      <c r="P1" s="72" t="s">
        <v>437</v>
      </c>
      <c r="Q1" s="72" t="s">
        <v>438</v>
      </c>
      <c r="R1" s="72" t="s">
        <v>439</v>
      </c>
      <c r="S1" s="72" t="s">
        <v>440</v>
      </c>
      <c r="T1" s="72" t="s">
        <v>441</v>
      </c>
      <c r="U1" s="72" t="s">
        <v>442</v>
      </c>
      <c r="V1" s="72" t="s">
        <v>443</v>
      </c>
      <c r="W1" s="73" t="s">
        <v>444</v>
      </c>
      <c r="X1" s="72" t="s">
        <v>445</v>
      </c>
      <c r="Y1" s="72" t="s">
        <v>446</v>
      </c>
      <c r="Z1" s="72" t="s">
        <v>447</v>
      </c>
      <c r="AA1" s="72" t="s">
        <v>448</v>
      </c>
      <c r="AB1" s="72" t="s">
        <v>449</v>
      </c>
      <c r="AC1" s="72" t="s">
        <v>450</v>
      </c>
      <c r="AD1" s="72" t="s">
        <v>451</v>
      </c>
      <c r="AE1" s="72" t="s">
        <v>81</v>
      </c>
      <c r="AF1" s="72" t="s">
        <v>452</v>
      </c>
      <c r="AG1" s="72" t="s">
        <v>453</v>
      </c>
      <c r="AH1" s="72" t="s">
        <v>245</v>
      </c>
      <c r="AI1" s="73" t="s">
        <v>373</v>
      </c>
      <c r="AJ1" s="72" t="s">
        <v>454</v>
      </c>
      <c r="AK1" s="73" t="s">
        <v>103</v>
      </c>
      <c r="AL1" s="71" t="s">
        <v>135</v>
      </c>
      <c r="AM1" s="73" t="s">
        <v>455</v>
      </c>
      <c r="AN1" s="73" t="s">
        <v>420</v>
      </c>
    </row>
  </sheetData>
  <conditionalFormatting sqref="A1:A1048576">
    <cfRule type="duplicateValues" dxfId="6" priority="2"/>
  </conditionalFormatting>
  <conditionalFormatting sqref="C1:C1048576">
    <cfRule type="duplicateValues" dxfId="5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AA3A-7A1A-4C1F-B2B5-A9D60DC41A0E}">
  <dimension ref="A1:Q2"/>
  <sheetViews>
    <sheetView workbookViewId="0">
      <selection activeCell="A2" sqref="A2"/>
    </sheetView>
  </sheetViews>
  <sheetFormatPr defaultColWidth="8.7265625" defaultRowHeight="14.5" x14ac:dyDescent="0.35"/>
  <cols>
    <col min="1" max="3" width="15.81640625" style="75" bestFit="1" customWidth="1"/>
    <col min="4" max="4" width="13.26953125" style="75" bestFit="1" customWidth="1"/>
    <col min="5" max="5" width="5.453125" style="75" bestFit="1" customWidth="1"/>
    <col min="6" max="6" width="9" style="75" bestFit="1" customWidth="1"/>
    <col min="7" max="7" width="7.54296875" style="75" bestFit="1" customWidth="1"/>
    <col min="8" max="8" width="26.453125" style="75" bestFit="1" customWidth="1"/>
    <col min="9" max="9" width="26.1796875" style="75" bestFit="1" customWidth="1"/>
    <col min="10" max="11" width="12" style="75" bestFit="1" customWidth="1"/>
    <col min="12" max="12" width="11" style="75" bestFit="1" customWidth="1"/>
    <col min="13" max="13" width="7.453125" style="75" bestFit="1" customWidth="1"/>
    <col min="14" max="14" width="9.26953125" style="75" bestFit="1" customWidth="1"/>
    <col min="15" max="15" width="14.26953125" style="75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s="76" customFormat="1" ht="27" customHeight="1" x14ac:dyDescent="0.35">
      <c r="A1" s="73" t="s">
        <v>413</v>
      </c>
      <c r="B1" s="73" t="s">
        <v>9</v>
      </c>
      <c r="C1" s="72" t="s">
        <v>414</v>
      </c>
      <c r="D1" s="72" t="s">
        <v>325</v>
      </c>
      <c r="E1" s="72" t="s">
        <v>415</v>
      </c>
      <c r="F1" s="72" t="s">
        <v>329</v>
      </c>
      <c r="G1" s="73" t="s">
        <v>331</v>
      </c>
      <c r="H1" s="81" t="s">
        <v>416</v>
      </c>
      <c r="I1" s="81" t="s">
        <v>417</v>
      </c>
      <c r="J1" s="81" t="s">
        <v>337</v>
      </c>
      <c r="K1" s="73" t="s">
        <v>398</v>
      </c>
      <c r="L1" s="81" t="s">
        <v>341</v>
      </c>
      <c r="M1" s="81" t="s">
        <v>418</v>
      </c>
      <c r="N1" s="81" t="s">
        <v>419</v>
      </c>
      <c r="O1" s="81" t="s">
        <v>602</v>
      </c>
      <c r="P1" s="81" t="s">
        <v>103</v>
      </c>
      <c r="Q1" s="71" t="s">
        <v>135</v>
      </c>
    </row>
    <row r="2" spans="1:17" s="126" customFormat="1" x14ac:dyDescent="0.35">
      <c r="A2" s="126" t="s">
        <v>718</v>
      </c>
      <c r="B2" s="126" t="s">
        <v>750</v>
      </c>
      <c r="H2" s="126" t="s">
        <v>751</v>
      </c>
      <c r="I2" s="126" t="s">
        <v>751</v>
      </c>
      <c r="J2" s="126" t="s">
        <v>752</v>
      </c>
      <c r="K2" s="126" t="s">
        <v>752</v>
      </c>
      <c r="L2" s="126" t="s">
        <v>752</v>
      </c>
      <c r="M2" s="126" t="s">
        <v>620</v>
      </c>
      <c r="N2" s="126" t="s">
        <v>620</v>
      </c>
      <c r="O2" s="126" t="s">
        <v>626</v>
      </c>
      <c r="P2" s="126" t="s">
        <v>626</v>
      </c>
      <c r="Q2" s="127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6BDB-52A2-4638-A4FE-780DBDF61AE9}">
  <sheetPr>
    <tabColor rgb="FFFFFF00"/>
  </sheetPr>
  <dimension ref="A1:P1"/>
  <sheetViews>
    <sheetView workbookViewId="0">
      <selection activeCell="A2" sqref="A2"/>
    </sheetView>
  </sheetViews>
  <sheetFormatPr defaultColWidth="8.7265625" defaultRowHeight="14.5" x14ac:dyDescent="0.35"/>
  <cols>
    <col min="1" max="3" width="15.81640625" style="75" bestFit="1" customWidth="1"/>
    <col min="4" max="4" width="13.26953125" style="75" bestFit="1" customWidth="1"/>
    <col min="5" max="5" width="5.453125" style="75" bestFit="1" customWidth="1"/>
    <col min="6" max="6" width="9" style="75" bestFit="1" customWidth="1"/>
    <col min="7" max="7" width="7.54296875" style="75" bestFit="1" customWidth="1"/>
    <col min="8" max="8" width="26.453125" style="75" bestFit="1" customWidth="1"/>
    <col min="9" max="9" width="26.1796875" style="75" bestFit="1" customWidth="1"/>
    <col min="10" max="11" width="12" style="75" bestFit="1" customWidth="1"/>
    <col min="12" max="12" width="11" style="75" bestFit="1" customWidth="1"/>
    <col min="13" max="13" width="7.453125" style="75" bestFit="1" customWidth="1"/>
    <col min="14" max="14" width="9.26953125" style="75" bestFit="1" customWidth="1"/>
    <col min="15" max="15" width="8" style="75" bestFit="1" customWidth="1"/>
    <col min="16" max="16" width="12.1796875" style="70" bestFit="1" customWidth="1"/>
    <col min="17" max="16384" width="8.7265625" style="75"/>
  </cols>
  <sheetData>
    <row r="1" spans="1:16" s="76" customFormat="1" ht="27" customHeight="1" x14ac:dyDescent="0.35">
      <c r="A1" s="73" t="s">
        <v>413</v>
      </c>
      <c r="B1" s="73" t="s">
        <v>9</v>
      </c>
      <c r="C1" s="72" t="s">
        <v>414</v>
      </c>
      <c r="D1" s="72" t="s">
        <v>325</v>
      </c>
      <c r="E1" s="72" t="s">
        <v>415</v>
      </c>
      <c r="F1" s="72" t="s">
        <v>329</v>
      </c>
      <c r="G1" s="73" t="s">
        <v>331</v>
      </c>
      <c r="H1" s="81" t="s">
        <v>416</v>
      </c>
      <c r="I1" s="81" t="s">
        <v>417</v>
      </c>
      <c r="J1" s="81" t="s">
        <v>337</v>
      </c>
      <c r="K1" s="73" t="s">
        <v>398</v>
      </c>
      <c r="L1" s="81" t="s">
        <v>341</v>
      </c>
      <c r="M1" s="81" t="s">
        <v>418</v>
      </c>
      <c r="N1" s="81" t="s">
        <v>419</v>
      </c>
      <c r="O1" s="81" t="s">
        <v>103</v>
      </c>
      <c r="P1" s="71" t="s">
        <v>135</v>
      </c>
    </row>
  </sheetData>
  <conditionalFormatting sqref="A1:A1048576">
    <cfRule type="duplicateValues" dxfId="4" priority="1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938E-953E-4DDB-807A-B632ABAD8BD8}">
  <dimension ref="A1:J24"/>
  <sheetViews>
    <sheetView workbookViewId="0">
      <selection activeCell="A3" sqref="A3"/>
    </sheetView>
  </sheetViews>
  <sheetFormatPr defaultColWidth="8.7265625" defaultRowHeight="14.5" x14ac:dyDescent="0.35"/>
  <cols>
    <col min="1" max="1" width="29.54296875" style="75" bestFit="1" customWidth="1"/>
    <col min="2" max="2" width="15.81640625" style="75" bestFit="1" customWidth="1"/>
    <col min="3" max="3" width="32.7265625" style="75" bestFit="1" customWidth="1"/>
    <col min="4" max="4" width="26.81640625" style="75" bestFit="1" customWidth="1"/>
    <col min="5" max="6" width="30.7265625" style="75" customWidth="1"/>
    <col min="7" max="7" width="30.7265625" style="75" bestFit="1" customWidth="1"/>
    <col min="8" max="8" width="18" style="75" bestFit="1" customWidth="1"/>
    <col min="9" max="9" width="65.453125" style="75" customWidth="1"/>
    <col min="10" max="10" width="21.453125" style="75" bestFit="1" customWidth="1"/>
    <col min="11" max="16384" width="8.7265625" style="75"/>
  </cols>
  <sheetData>
    <row r="1" spans="1:10" ht="72.75" customHeight="1" x14ac:dyDescent="0.35">
      <c r="A1" s="85" t="s">
        <v>457</v>
      </c>
      <c r="B1" s="86"/>
      <c r="C1" s="85" t="s">
        <v>458</v>
      </c>
      <c r="D1" s="85" t="s">
        <v>459</v>
      </c>
      <c r="E1" s="85" t="s">
        <v>460</v>
      </c>
      <c r="F1" s="85" t="s">
        <v>460</v>
      </c>
      <c r="H1" s="85"/>
      <c r="I1" s="85" t="s">
        <v>461</v>
      </c>
    </row>
    <row r="2" spans="1:10" x14ac:dyDescent="0.35">
      <c r="A2" s="82" t="s">
        <v>269</v>
      </c>
      <c r="B2" s="82" t="s">
        <v>160</v>
      </c>
      <c r="C2" s="83" t="s">
        <v>168</v>
      </c>
      <c r="D2" s="83" t="s">
        <v>215</v>
      </c>
      <c r="E2" s="83" t="s">
        <v>462</v>
      </c>
      <c r="F2" s="83" t="s">
        <v>463</v>
      </c>
      <c r="G2" s="89" t="s">
        <v>368</v>
      </c>
      <c r="H2" s="82" t="s">
        <v>367</v>
      </c>
      <c r="I2" s="83" t="s">
        <v>464</v>
      </c>
      <c r="J2" s="83" t="s">
        <v>465</v>
      </c>
    </row>
    <row r="3" spans="1:10" s="126" customFormat="1" x14ac:dyDescent="0.35">
      <c r="A3" s="126" t="s">
        <v>753</v>
      </c>
      <c r="B3" s="126" t="s">
        <v>630</v>
      </c>
      <c r="C3" s="126" t="s">
        <v>620</v>
      </c>
      <c r="D3" s="126" t="s">
        <v>620</v>
      </c>
      <c r="E3" s="126" t="s">
        <v>725</v>
      </c>
      <c r="F3" s="132">
        <v>120</v>
      </c>
      <c r="G3" s="126" t="s">
        <v>755</v>
      </c>
      <c r="H3" s="126" t="s">
        <v>757</v>
      </c>
      <c r="I3" s="126" t="s">
        <v>137</v>
      </c>
      <c r="J3" s="126" t="s">
        <v>620</v>
      </c>
    </row>
    <row r="4" spans="1:10" s="126" customFormat="1" x14ac:dyDescent="0.35">
      <c r="A4" s="126" t="s">
        <v>753</v>
      </c>
      <c r="B4" s="126" t="s">
        <v>630</v>
      </c>
      <c r="C4" s="126" t="s">
        <v>620</v>
      </c>
      <c r="D4" s="126" t="s">
        <v>620</v>
      </c>
      <c r="E4" s="126" t="s">
        <v>725</v>
      </c>
      <c r="F4" s="132">
        <v>120</v>
      </c>
      <c r="G4" s="126" t="s">
        <v>758</v>
      </c>
      <c r="H4" s="126" t="s">
        <v>756</v>
      </c>
      <c r="I4" s="126" t="s">
        <v>137</v>
      </c>
      <c r="J4" s="126" t="s">
        <v>620</v>
      </c>
    </row>
    <row r="5" spans="1:10" s="126" customFormat="1" x14ac:dyDescent="0.35">
      <c r="A5" s="126" t="s">
        <v>753</v>
      </c>
      <c r="B5" s="126" t="s">
        <v>630</v>
      </c>
      <c r="C5" s="126" t="s">
        <v>620</v>
      </c>
      <c r="D5" s="126" t="s">
        <v>677</v>
      </c>
      <c r="E5" s="126" t="s">
        <v>754</v>
      </c>
      <c r="F5" s="132">
        <v>50</v>
      </c>
      <c r="G5" s="126" t="s">
        <v>755</v>
      </c>
      <c r="H5" s="126" t="s">
        <v>757</v>
      </c>
      <c r="I5" s="126" t="s">
        <v>137</v>
      </c>
      <c r="J5" s="126" t="s">
        <v>620</v>
      </c>
    </row>
    <row r="6" spans="1:10" s="126" customFormat="1" x14ac:dyDescent="0.35">
      <c r="A6" s="126" t="s">
        <v>753</v>
      </c>
      <c r="B6" s="126" t="s">
        <v>630</v>
      </c>
      <c r="C6" s="126" t="s">
        <v>620</v>
      </c>
      <c r="D6" s="126" t="s">
        <v>677</v>
      </c>
      <c r="E6" s="126" t="s">
        <v>754</v>
      </c>
      <c r="F6" s="132">
        <v>50</v>
      </c>
      <c r="G6" s="126" t="s">
        <v>758</v>
      </c>
      <c r="H6" s="126" t="s">
        <v>756</v>
      </c>
      <c r="I6" s="126" t="s">
        <v>137</v>
      </c>
      <c r="J6" s="126" t="s">
        <v>620</v>
      </c>
    </row>
    <row r="7" spans="1:10" s="126" customFormat="1" x14ac:dyDescent="0.35">
      <c r="A7" s="126" t="s">
        <v>753</v>
      </c>
      <c r="B7" s="126" t="s">
        <v>630</v>
      </c>
      <c r="C7" s="126" t="s">
        <v>677</v>
      </c>
      <c r="D7" s="126" t="s">
        <v>620</v>
      </c>
      <c r="E7" s="126" t="s">
        <v>725</v>
      </c>
      <c r="F7" s="132">
        <v>120</v>
      </c>
      <c r="G7" s="126" t="s">
        <v>755</v>
      </c>
      <c r="H7" s="126" t="s">
        <v>757</v>
      </c>
      <c r="I7" s="126" t="s">
        <v>137</v>
      </c>
      <c r="J7" s="126" t="s">
        <v>620</v>
      </c>
    </row>
    <row r="8" spans="1:10" s="126" customFormat="1" x14ac:dyDescent="0.35">
      <c r="A8" s="126" t="s">
        <v>753</v>
      </c>
      <c r="B8" s="126" t="s">
        <v>630</v>
      </c>
      <c r="C8" s="126" t="s">
        <v>677</v>
      </c>
      <c r="D8" s="126" t="s">
        <v>677</v>
      </c>
      <c r="E8" s="126" t="s">
        <v>754</v>
      </c>
      <c r="F8" s="132">
        <v>50</v>
      </c>
      <c r="G8" s="126" t="s">
        <v>758</v>
      </c>
      <c r="H8" s="126" t="s">
        <v>756</v>
      </c>
      <c r="I8" s="126" t="s">
        <v>137</v>
      </c>
      <c r="J8" s="126" t="s">
        <v>620</v>
      </c>
    </row>
    <row r="9" spans="1:10" s="126" customFormat="1" x14ac:dyDescent="0.35">
      <c r="A9" s="126" t="s">
        <v>753</v>
      </c>
      <c r="B9" s="126" t="s">
        <v>630</v>
      </c>
      <c r="C9" s="126" t="s">
        <v>677</v>
      </c>
      <c r="D9" s="126" t="s">
        <v>620</v>
      </c>
      <c r="E9" s="126" t="s">
        <v>725</v>
      </c>
      <c r="F9" s="132">
        <v>120</v>
      </c>
      <c r="G9" s="126" t="s">
        <v>755</v>
      </c>
      <c r="H9" s="126" t="s">
        <v>757</v>
      </c>
      <c r="I9" s="126" t="s">
        <v>137</v>
      </c>
      <c r="J9" s="126" t="s">
        <v>620</v>
      </c>
    </row>
    <row r="10" spans="1:10" s="126" customFormat="1" x14ac:dyDescent="0.35">
      <c r="A10" s="126" t="s">
        <v>753</v>
      </c>
      <c r="B10" s="126" t="s">
        <v>630</v>
      </c>
      <c r="C10" s="126" t="s">
        <v>677</v>
      </c>
      <c r="D10" s="126" t="s">
        <v>677</v>
      </c>
      <c r="E10" s="126" t="s">
        <v>754</v>
      </c>
      <c r="F10" s="132">
        <v>50</v>
      </c>
      <c r="G10" s="126" t="s">
        <v>758</v>
      </c>
      <c r="H10" s="126" t="s">
        <v>756</v>
      </c>
      <c r="I10" s="126" t="s">
        <v>137</v>
      </c>
      <c r="J10" s="126" t="s">
        <v>620</v>
      </c>
    </row>
    <row r="11" spans="1:10" s="126" customFormat="1" x14ac:dyDescent="0.35">
      <c r="A11" s="126" t="s">
        <v>753</v>
      </c>
      <c r="B11" s="126" t="s">
        <v>634</v>
      </c>
      <c r="C11" s="126" t="s">
        <v>620</v>
      </c>
      <c r="D11" s="126" t="s">
        <v>620</v>
      </c>
      <c r="E11" s="126" t="s">
        <v>725</v>
      </c>
      <c r="F11" s="132">
        <v>120</v>
      </c>
      <c r="G11" s="126" t="s">
        <v>755</v>
      </c>
      <c r="H11" s="126" t="s">
        <v>757</v>
      </c>
      <c r="I11" s="126" t="s">
        <v>137</v>
      </c>
      <c r="J11" s="126" t="s">
        <v>620</v>
      </c>
    </row>
    <row r="12" spans="1:10" s="126" customFormat="1" x14ac:dyDescent="0.35">
      <c r="A12" s="126" t="s">
        <v>753</v>
      </c>
      <c r="B12" s="126" t="s">
        <v>634</v>
      </c>
      <c r="C12" s="126" t="s">
        <v>620</v>
      </c>
      <c r="D12" s="126" t="s">
        <v>677</v>
      </c>
      <c r="E12" s="126" t="s">
        <v>754</v>
      </c>
      <c r="F12" s="132">
        <v>50</v>
      </c>
      <c r="G12" s="126" t="s">
        <v>758</v>
      </c>
      <c r="H12" s="126" t="s">
        <v>756</v>
      </c>
      <c r="I12" s="126" t="s">
        <v>137</v>
      </c>
      <c r="J12" s="126" t="s">
        <v>620</v>
      </c>
    </row>
    <row r="13" spans="1:10" s="126" customFormat="1" x14ac:dyDescent="0.35">
      <c r="A13" s="126" t="s">
        <v>753</v>
      </c>
      <c r="B13" s="126" t="s">
        <v>634</v>
      </c>
      <c r="C13" s="126" t="s">
        <v>620</v>
      </c>
      <c r="D13" s="126" t="s">
        <v>620</v>
      </c>
      <c r="E13" s="126" t="s">
        <v>725</v>
      </c>
      <c r="F13" s="132">
        <v>120</v>
      </c>
      <c r="G13" s="126" t="s">
        <v>755</v>
      </c>
      <c r="H13" s="126" t="s">
        <v>757</v>
      </c>
      <c r="I13" s="126" t="s">
        <v>137</v>
      </c>
      <c r="J13" s="126" t="s">
        <v>620</v>
      </c>
    </row>
    <row r="14" spans="1:10" s="126" customFormat="1" x14ac:dyDescent="0.35">
      <c r="A14" s="126" t="s">
        <v>753</v>
      </c>
      <c r="B14" s="126" t="s">
        <v>634</v>
      </c>
      <c r="C14" s="126" t="s">
        <v>620</v>
      </c>
      <c r="D14" s="126" t="s">
        <v>677</v>
      </c>
      <c r="E14" s="126" t="s">
        <v>754</v>
      </c>
      <c r="F14" s="132">
        <v>50</v>
      </c>
      <c r="G14" s="126" t="s">
        <v>758</v>
      </c>
      <c r="H14" s="126" t="s">
        <v>756</v>
      </c>
      <c r="I14" s="126" t="s">
        <v>137</v>
      </c>
      <c r="J14" s="126" t="s">
        <v>620</v>
      </c>
    </row>
    <row r="15" spans="1:10" s="126" customFormat="1" x14ac:dyDescent="0.35">
      <c r="A15" s="126" t="s">
        <v>753</v>
      </c>
      <c r="B15" s="126" t="s">
        <v>634</v>
      </c>
      <c r="C15" s="126" t="s">
        <v>677</v>
      </c>
      <c r="D15" s="126" t="s">
        <v>620</v>
      </c>
      <c r="E15" s="126" t="s">
        <v>725</v>
      </c>
      <c r="F15" s="132">
        <v>120</v>
      </c>
      <c r="G15" s="126" t="s">
        <v>755</v>
      </c>
      <c r="H15" s="126" t="s">
        <v>757</v>
      </c>
      <c r="I15" s="126" t="s">
        <v>137</v>
      </c>
      <c r="J15" s="126" t="s">
        <v>620</v>
      </c>
    </row>
    <row r="16" spans="1:10" s="126" customFormat="1" x14ac:dyDescent="0.35">
      <c r="A16" s="126" t="s">
        <v>753</v>
      </c>
      <c r="B16" s="126" t="s">
        <v>634</v>
      </c>
      <c r="C16" s="126" t="s">
        <v>677</v>
      </c>
      <c r="D16" s="126" t="s">
        <v>677</v>
      </c>
      <c r="E16" s="126" t="s">
        <v>754</v>
      </c>
      <c r="F16" s="132">
        <v>50</v>
      </c>
      <c r="G16" s="126" t="s">
        <v>758</v>
      </c>
      <c r="H16" s="126" t="s">
        <v>756</v>
      </c>
      <c r="I16" s="126" t="s">
        <v>137</v>
      </c>
      <c r="J16" s="126" t="s">
        <v>620</v>
      </c>
    </row>
    <row r="17" spans="1:10" s="126" customFormat="1" x14ac:dyDescent="0.35">
      <c r="A17" s="126" t="s">
        <v>753</v>
      </c>
      <c r="B17" s="126" t="s">
        <v>634</v>
      </c>
      <c r="C17" s="126" t="s">
        <v>677</v>
      </c>
      <c r="D17" s="126" t="s">
        <v>620</v>
      </c>
      <c r="E17" s="126" t="s">
        <v>725</v>
      </c>
      <c r="F17" s="132">
        <v>120</v>
      </c>
      <c r="G17" s="126" t="s">
        <v>755</v>
      </c>
      <c r="H17" s="126" t="s">
        <v>757</v>
      </c>
      <c r="I17" s="126" t="s">
        <v>137</v>
      </c>
      <c r="J17" s="126" t="s">
        <v>620</v>
      </c>
    </row>
    <row r="18" spans="1:10" s="126" customFormat="1" x14ac:dyDescent="0.35">
      <c r="A18" s="126" t="s">
        <v>753</v>
      </c>
      <c r="B18" s="126" t="s">
        <v>634</v>
      </c>
      <c r="C18" s="126" t="s">
        <v>677</v>
      </c>
      <c r="D18" s="126" t="s">
        <v>677</v>
      </c>
      <c r="E18" s="126" t="s">
        <v>754</v>
      </c>
      <c r="F18" s="132">
        <v>50</v>
      </c>
      <c r="G18" s="126" t="s">
        <v>758</v>
      </c>
      <c r="H18" s="126" t="s">
        <v>756</v>
      </c>
      <c r="I18" s="126" t="s">
        <v>137</v>
      </c>
      <c r="J18" s="126" t="s">
        <v>620</v>
      </c>
    </row>
    <row r="19" spans="1:10" s="126" customFormat="1" x14ac:dyDescent="0.35">
      <c r="A19" s="126" t="s">
        <v>753</v>
      </c>
      <c r="B19" s="126" t="s">
        <v>639</v>
      </c>
      <c r="C19" s="126" t="s">
        <v>620</v>
      </c>
      <c r="D19" s="126" t="s">
        <v>620</v>
      </c>
      <c r="E19" s="126" t="s">
        <v>725</v>
      </c>
      <c r="F19" s="132">
        <v>40</v>
      </c>
      <c r="G19" s="133">
        <v>45689</v>
      </c>
      <c r="H19" s="126" t="s">
        <v>757</v>
      </c>
      <c r="I19" s="126" t="s">
        <v>137</v>
      </c>
      <c r="J19" s="126" t="s">
        <v>620</v>
      </c>
    </row>
    <row r="20" spans="1:10" s="126" customFormat="1" x14ac:dyDescent="0.35">
      <c r="A20" s="126" t="s">
        <v>753</v>
      </c>
      <c r="B20" s="126" t="s">
        <v>639</v>
      </c>
      <c r="C20" s="126" t="s">
        <v>620</v>
      </c>
      <c r="D20" s="126" t="s">
        <v>620</v>
      </c>
      <c r="E20" s="126" t="s">
        <v>725</v>
      </c>
      <c r="F20" s="132">
        <v>40</v>
      </c>
      <c r="G20" s="134" t="s">
        <v>759</v>
      </c>
      <c r="H20" s="126" t="s">
        <v>756</v>
      </c>
      <c r="I20" s="126" t="s">
        <v>137</v>
      </c>
      <c r="J20" s="126" t="s">
        <v>620</v>
      </c>
    </row>
    <row r="21" spans="1:10" s="126" customFormat="1" x14ac:dyDescent="0.35">
      <c r="A21" s="126" t="s">
        <v>753</v>
      </c>
      <c r="B21" s="126" t="s">
        <v>639</v>
      </c>
      <c r="C21" s="126" t="s">
        <v>677</v>
      </c>
      <c r="D21" s="126" t="s">
        <v>620</v>
      </c>
      <c r="E21" s="126" t="s">
        <v>725</v>
      </c>
      <c r="F21" s="132">
        <v>20</v>
      </c>
      <c r="G21" s="133">
        <v>45717</v>
      </c>
      <c r="H21" s="126" t="s">
        <v>757</v>
      </c>
      <c r="I21" s="126" t="s">
        <v>137</v>
      </c>
      <c r="J21" s="126" t="s">
        <v>620</v>
      </c>
    </row>
    <row r="22" spans="1:10" s="126" customFormat="1" x14ac:dyDescent="0.35">
      <c r="A22" s="126" t="s">
        <v>753</v>
      </c>
      <c r="B22" s="126" t="s">
        <v>639</v>
      </c>
      <c r="C22" s="126" t="s">
        <v>677</v>
      </c>
      <c r="D22" s="126" t="s">
        <v>620</v>
      </c>
      <c r="E22" s="126" t="s">
        <v>725</v>
      </c>
      <c r="F22" s="132">
        <v>20</v>
      </c>
      <c r="G22" s="134" t="s">
        <v>760</v>
      </c>
      <c r="H22" s="126" t="s">
        <v>756</v>
      </c>
      <c r="I22" s="126" t="s">
        <v>137</v>
      </c>
      <c r="J22" s="126" t="s">
        <v>620</v>
      </c>
    </row>
    <row r="23" spans="1:10" s="126" customFormat="1" x14ac:dyDescent="0.35">
      <c r="A23" s="126" t="s">
        <v>753</v>
      </c>
      <c r="B23" s="126" t="s">
        <v>646</v>
      </c>
      <c r="C23" s="126" t="s">
        <v>620</v>
      </c>
      <c r="E23" s="126" t="s">
        <v>726</v>
      </c>
      <c r="F23" s="132">
        <v>15</v>
      </c>
      <c r="G23" s="134" t="s">
        <v>761</v>
      </c>
      <c r="H23" s="126" t="s">
        <v>757</v>
      </c>
      <c r="I23" s="126" t="s">
        <v>137</v>
      </c>
      <c r="J23" s="126" t="s">
        <v>620</v>
      </c>
    </row>
    <row r="24" spans="1:10" s="126" customFormat="1" x14ac:dyDescent="0.35">
      <c r="A24" s="126" t="s">
        <v>753</v>
      </c>
      <c r="B24" s="126" t="s">
        <v>646</v>
      </c>
      <c r="C24" s="126" t="s">
        <v>620</v>
      </c>
      <c r="E24" s="126" t="s">
        <v>726</v>
      </c>
      <c r="F24" s="132">
        <v>15</v>
      </c>
      <c r="G24" s="134" t="s">
        <v>755</v>
      </c>
      <c r="H24" s="126" t="s">
        <v>756</v>
      </c>
      <c r="I24" s="126" t="s">
        <v>137</v>
      </c>
      <c r="J24" s="126" t="s">
        <v>620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49FD-208F-42DA-A2E2-2D269C959E3A}">
  <sheetPr>
    <tabColor rgb="FFFFFF00"/>
  </sheetPr>
  <dimension ref="A1:M3"/>
  <sheetViews>
    <sheetView workbookViewId="0">
      <selection activeCell="A2" sqref="A2"/>
    </sheetView>
  </sheetViews>
  <sheetFormatPr defaultColWidth="8.7265625" defaultRowHeight="14.5" x14ac:dyDescent="0.35"/>
  <cols>
    <col min="1" max="1" width="20.81640625" style="75" customWidth="1"/>
    <col min="2" max="2" width="13.81640625" style="75" customWidth="1"/>
    <col min="3" max="3" width="14.453125" style="75" customWidth="1"/>
    <col min="4" max="4" width="20.453125" style="75" customWidth="1"/>
    <col min="5" max="5" width="29.54296875" style="75" bestFit="1" customWidth="1"/>
    <col min="6" max="6" width="15.81640625" style="75" bestFit="1" customWidth="1"/>
    <col min="7" max="7" width="32.7265625" style="75" bestFit="1" customWidth="1"/>
    <col min="8" max="8" width="26.81640625" style="75" bestFit="1" customWidth="1"/>
    <col min="9" max="10" width="30.7265625" style="75" customWidth="1"/>
    <col min="11" max="11" width="30.7265625" style="75" bestFit="1" customWidth="1"/>
    <col min="12" max="12" width="18" style="75" bestFit="1" customWidth="1"/>
    <col min="13" max="13" width="65.453125" style="75" customWidth="1"/>
    <col min="14" max="16384" width="8.7265625" style="75"/>
  </cols>
  <sheetData>
    <row r="1" spans="1:13" ht="72.75" customHeight="1" x14ac:dyDescent="0.35">
      <c r="E1" s="85" t="s">
        <v>457</v>
      </c>
      <c r="F1" s="86"/>
      <c r="G1" s="85" t="s">
        <v>458</v>
      </c>
      <c r="H1" s="85" t="s">
        <v>459</v>
      </c>
      <c r="I1" s="85" t="s">
        <v>460</v>
      </c>
      <c r="J1" s="85" t="s">
        <v>460</v>
      </c>
      <c r="M1" s="85" t="s">
        <v>461</v>
      </c>
    </row>
    <row r="2" spans="1:13" ht="43.5" x14ac:dyDescent="0.35">
      <c r="A2" s="104" t="s">
        <v>589</v>
      </c>
      <c r="B2" s="104" t="s">
        <v>590</v>
      </c>
      <c r="C2" s="104" t="s">
        <v>591</v>
      </c>
      <c r="D2" s="104" t="s">
        <v>783</v>
      </c>
      <c r="E2" s="82" t="s">
        <v>269</v>
      </c>
      <c r="F2" s="82" t="s">
        <v>160</v>
      </c>
      <c r="G2" s="83" t="s">
        <v>168</v>
      </c>
      <c r="H2" s="83" t="s">
        <v>215</v>
      </c>
      <c r="I2" s="83" t="s">
        <v>462</v>
      </c>
      <c r="J2" s="83" t="s">
        <v>463</v>
      </c>
      <c r="K2" s="89" t="s">
        <v>368</v>
      </c>
      <c r="L2" s="82" t="s">
        <v>367</v>
      </c>
      <c r="M2" s="83" t="s">
        <v>464</v>
      </c>
    </row>
    <row r="3" spans="1:13" x14ac:dyDescent="0.35">
      <c r="A3" t="str">
        <f>IFERROR(IF(VLOOKUP(F3,[2]Customer!C:C,1, 0) =F3, "TRUE", "NOT FOUND"), "FALSE")</f>
        <v>FALSE</v>
      </c>
      <c r="B3" t="str">
        <f>IFERROR(IF(VLOOKUP(_xlfn.CONCAT(F3,G3),[2]CustomerSite!X:X,1, 0) =_xlfn.CONCAT(F3,G3), "TRUE", "NOT FOUND"), "FALSE")</f>
        <v>TRUE</v>
      </c>
      <c r="C3" t="str">
        <f>IFERROR(IF(VLOOKUP(_xlfn.CONCAT(F3,G3,H3),[2]CustomerSystem!P:P,1, 0) =_xlfn.CONCAT(F3,G3,H3), "TRUE", "NOT FOUND"), "FALSE")</f>
        <v>FALSE</v>
      </c>
      <c r="D3" t="str">
        <f>IFERROR(IF(VLOOKUP(_xlfn.CONCAT(I3,J3),[2]CustomerRecurring!V:V,1, 0) =_xlfn.CONCAT(I3,J3), "TRUE", "NOT FOUND"), "FALSE")</f>
        <v>FALSE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6F2F-D132-4620-A66D-C131996D4A29}">
  <sheetPr>
    <tabColor rgb="FFFFC000"/>
  </sheetPr>
  <dimension ref="A1:Q4"/>
  <sheetViews>
    <sheetView workbookViewId="0">
      <selection activeCell="A2" sqref="A2"/>
    </sheetView>
  </sheetViews>
  <sheetFormatPr defaultColWidth="8.7265625" defaultRowHeight="14.5" x14ac:dyDescent="0.35"/>
  <cols>
    <col min="1" max="1" width="18" style="75" bestFit="1" customWidth="1"/>
    <col min="2" max="2" width="56.453125" style="75" bestFit="1" customWidth="1"/>
    <col min="3" max="3" width="13.54296875" style="75" bestFit="1" customWidth="1"/>
    <col min="4" max="4" width="16.81640625" style="75" bestFit="1" customWidth="1"/>
    <col min="5" max="5" width="7.81640625" style="75" bestFit="1" customWidth="1"/>
    <col min="6" max="6" width="11.54296875" style="75" bestFit="1" customWidth="1"/>
    <col min="7" max="7" width="10.54296875" style="75" bestFit="1" customWidth="1"/>
    <col min="8" max="8" width="25.54296875" style="75" bestFit="1" customWidth="1"/>
    <col min="9" max="9" width="13.7265625" style="75" bestFit="1" customWidth="1"/>
    <col min="10" max="10" width="11.7265625" style="75" bestFit="1" customWidth="1"/>
    <col min="11" max="11" width="12" style="75" bestFit="1" customWidth="1"/>
    <col min="12" max="12" width="10.54296875" style="75" bestFit="1" customWidth="1"/>
    <col min="13" max="13" width="19.54296875" style="75" bestFit="1" customWidth="1"/>
    <col min="14" max="14" width="19" style="75" bestFit="1" customWidth="1"/>
    <col min="15" max="15" width="17.453125" style="75" bestFit="1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x14ac:dyDescent="0.35">
      <c r="A1" s="73" t="s">
        <v>385</v>
      </c>
      <c r="B1" s="72" t="s">
        <v>355</v>
      </c>
      <c r="C1" s="72" t="s">
        <v>415</v>
      </c>
      <c r="D1" s="72" t="s">
        <v>537</v>
      </c>
      <c r="E1" s="73" t="s">
        <v>393</v>
      </c>
      <c r="F1" s="73" t="s">
        <v>394</v>
      </c>
      <c r="G1" s="73" t="s">
        <v>395</v>
      </c>
      <c r="H1" s="72" t="s">
        <v>538</v>
      </c>
      <c r="I1" s="73" t="s">
        <v>396</v>
      </c>
      <c r="J1" s="73" t="s">
        <v>397</v>
      </c>
      <c r="K1" s="72" t="s">
        <v>398</v>
      </c>
      <c r="L1" s="73" t="s">
        <v>399</v>
      </c>
      <c r="M1" s="73" t="s">
        <v>400</v>
      </c>
      <c r="N1" s="72" t="s">
        <v>401</v>
      </c>
      <c r="O1" s="73" t="s">
        <v>402</v>
      </c>
      <c r="P1" s="73" t="s">
        <v>103</v>
      </c>
      <c r="Q1" s="71" t="s">
        <v>135</v>
      </c>
    </row>
    <row r="2" spans="1:17" s="126" customFormat="1" x14ac:dyDescent="0.35">
      <c r="A2" s="126" t="s">
        <v>754</v>
      </c>
      <c r="B2" s="126" t="s">
        <v>754</v>
      </c>
      <c r="C2" s="126" t="s">
        <v>731</v>
      </c>
      <c r="D2" s="126" t="s">
        <v>763</v>
      </c>
      <c r="E2" s="126" t="s">
        <v>620</v>
      </c>
      <c r="F2" s="126" t="s">
        <v>766</v>
      </c>
      <c r="G2" s="126" t="s">
        <v>747</v>
      </c>
      <c r="I2" s="126" t="s">
        <v>620</v>
      </c>
      <c r="J2" s="126" t="s">
        <v>626</v>
      </c>
      <c r="K2" s="126" t="s">
        <v>768</v>
      </c>
      <c r="L2" s="126" t="s">
        <v>626</v>
      </c>
      <c r="M2" s="126" t="s">
        <v>620</v>
      </c>
      <c r="O2" s="126" t="s">
        <v>620</v>
      </c>
      <c r="P2" s="126" t="s">
        <v>626</v>
      </c>
      <c r="Q2" s="127"/>
    </row>
    <row r="3" spans="1:17" s="126" customFormat="1" x14ac:dyDescent="0.35">
      <c r="A3" s="126" t="s">
        <v>725</v>
      </c>
      <c r="B3" s="126" t="s">
        <v>725</v>
      </c>
      <c r="C3" s="126" t="s">
        <v>731</v>
      </c>
      <c r="D3" s="126" t="s">
        <v>764</v>
      </c>
      <c r="E3" s="126" t="s">
        <v>620</v>
      </c>
      <c r="F3" s="126" t="s">
        <v>765</v>
      </c>
      <c r="G3" s="126" t="s">
        <v>747</v>
      </c>
      <c r="I3" s="126" t="s">
        <v>620</v>
      </c>
      <c r="J3" s="126" t="s">
        <v>626</v>
      </c>
      <c r="K3" s="126" t="s">
        <v>769</v>
      </c>
      <c r="L3" s="126" t="s">
        <v>626</v>
      </c>
      <c r="M3" s="126" t="s">
        <v>620</v>
      </c>
      <c r="O3" s="126" t="s">
        <v>620</v>
      </c>
      <c r="P3" s="126" t="s">
        <v>626</v>
      </c>
      <c r="Q3" s="127"/>
    </row>
    <row r="4" spans="1:17" s="126" customFormat="1" x14ac:dyDescent="0.35">
      <c r="A4" s="126" t="s">
        <v>726</v>
      </c>
      <c r="B4" s="126" t="s">
        <v>762</v>
      </c>
      <c r="E4" s="126" t="s">
        <v>620</v>
      </c>
      <c r="F4" s="126" t="s">
        <v>767</v>
      </c>
      <c r="G4" s="126" t="s">
        <v>747</v>
      </c>
      <c r="I4" s="126" t="s">
        <v>620</v>
      </c>
      <c r="J4" s="126" t="s">
        <v>626</v>
      </c>
      <c r="K4" s="126" t="s">
        <v>770</v>
      </c>
      <c r="L4" s="126" t="s">
        <v>626</v>
      </c>
      <c r="M4" s="126" t="s">
        <v>620</v>
      </c>
      <c r="O4" s="126" t="s">
        <v>626</v>
      </c>
      <c r="P4" s="126" t="s">
        <v>626</v>
      </c>
      <c r="Q4" s="127"/>
    </row>
  </sheetData>
  <conditionalFormatting sqref="A1:A1048576">
    <cfRule type="duplicateValues" dxfId="3" priority="2"/>
  </conditionalFormatting>
  <conditionalFormatting sqref="B3">
    <cfRule type="duplicateValues" dxfId="2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4F09-773F-477B-A7D9-AC03D56DF4B0}">
  <sheetPr>
    <tabColor rgb="FFFFFF00"/>
  </sheetPr>
  <dimension ref="A1:M1"/>
  <sheetViews>
    <sheetView workbookViewId="0">
      <selection activeCell="A2" sqref="A2"/>
    </sheetView>
  </sheetViews>
  <sheetFormatPr defaultColWidth="8.7265625" defaultRowHeight="14.5" x14ac:dyDescent="0.35"/>
  <cols>
    <col min="1" max="1" width="18" style="75" bestFit="1" customWidth="1"/>
    <col min="2" max="2" width="56.453125" style="75" bestFit="1" customWidth="1"/>
    <col min="3" max="3" width="13.54296875" style="75" bestFit="1" customWidth="1"/>
    <col min="4" max="4" width="16.81640625" style="75" bestFit="1" customWidth="1"/>
    <col min="5" max="5" width="7.81640625" style="75" bestFit="1" customWidth="1"/>
    <col min="6" max="6" width="11.54296875" style="75" bestFit="1" customWidth="1"/>
    <col min="7" max="7" width="10.54296875" style="75" bestFit="1" customWidth="1"/>
    <col min="8" max="8" width="13.7265625" style="75" bestFit="1" customWidth="1"/>
    <col min="9" max="9" width="11.7265625" style="75" bestFit="1" customWidth="1"/>
    <col min="10" max="10" width="12" style="75" bestFit="1" customWidth="1"/>
    <col min="11" max="11" width="10.54296875" style="75" bestFit="1" customWidth="1"/>
    <col min="12" max="12" width="8" style="75" bestFit="1" customWidth="1"/>
    <col min="13" max="13" width="12.1796875" style="70" bestFit="1" customWidth="1"/>
    <col min="14" max="16384" width="8.7265625" style="75"/>
  </cols>
  <sheetData>
    <row r="1" spans="1:13" x14ac:dyDescent="0.35">
      <c r="A1" s="73" t="s">
        <v>385</v>
      </c>
      <c r="B1" s="72" t="s">
        <v>355</v>
      </c>
      <c r="C1" s="72" t="s">
        <v>415</v>
      </c>
      <c r="D1" s="72" t="s">
        <v>537</v>
      </c>
      <c r="E1" s="73" t="s">
        <v>393</v>
      </c>
      <c r="F1" s="73" t="s">
        <v>394</v>
      </c>
      <c r="G1" s="73" t="s">
        <v>395</v>
      </c>
      <c r="H1" s="73" t="s">
        <v>396</v>
      </c>
      <c r="I1" s="73" t="s">
        <v>397</v>
      </c>
      <c r="J1" s="72" t="s">
        <v>398</v>
      </c>
      <c r="K1" s="73" t="s">
        <v>399</v>
      </c>
      <c r="L1" s="73" t="s">
        <v>103</v>
      </c>
      <c r="M1" s="71" t="s">
        <v>135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5C5C-1620-4BD6-A093-755D916CCA9F}">
  <sheetPr>
    <tabColor rgb="FFFFC000"/>
  </sheetPr>
  <dimension ref="A1:G2"/>
  <sheetViews>
    <sheetView workbookViewId="0">
      <selection activeCell="A2" sqref="A2"/>
    </sheetView>
  </sheetViews>
  <sheetFormatPr defaultColWidth="8.7265625" defaultRowHeight="14.5" x14ac:dyDescent="0.35"/>
  <cols>
    <col min="1" max="2" width="8.7265625" style="75"/>
    <col min="3" max="3" width="15.1796875" style="75" customWidth="1"/>
    <col min="4" max="4" width="21.26953125" style="75" customWidth="1"/>
    <col min="5" max="5" width="16.54296875" style="75" customWidth="1"/>
    <col min="6" max="6" width="22.7265625" style="75" customWidth="1"/>
    <col min="7" max="7" width="12.1796875" style="70" customWidth="1"/>
    <col min="8" max="16384" width="8.7265625" style="75"/>
  </cols>
  <sheetData>
    <row r="1" spans="1:7" ht="27" customHeight="1" x14ac:dyDescent="0.35">
      <c r="A1" s="73" t="s">
        <v>352</v>
      </c>
      <c r="B1" s="72" t="s">
        <v>355</v>
      </c>
      <c r="C1" s="72" t="s">
        <v>9</v>
      </c>
      <c r="D1" s="73" t="s">
        <v>420</v>
      </c>
      <c r="E1" s="72" t="s">
        <v>360</v>
      </c>
      <c r="F1" s="73" t="s">
        <v>103</v>
      </c>
      <c r="G1" s="71" t="s">
        <v>135</v>
      </c>
    </row>
    <row r="2" spans="1:7" s="126" customFormat="1" x14ac:dyDescent="0.35">
      <c r="A2" s="126" t="s">
        <v>627</v>
      </c>
      <c r="B2" s="126" t="s">
        <v>771</v>
      </c>
      <c r="D2" s="126" t="s">
        <v>772</v>
      </c>
      <c r="F2" s="126" t="s">
        <v>626</v>
      </c>
      <c r="G2" s="12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EACB-14F1-47EE-A40C-A247EAEBB894}">
  <sheetPr>
    <tabColor rgb="FFFFFF00"/>
  </sheetPr>
  <dimension ref="A1:G1"/>
  <sheetViews>
    <sheetView workbookViewId="0">
      <selection activeCell="A2" sqref="A2"/>
    </sheetView>
  </sheetViews>
  <sheetFormatPr defaultColWidth="8.7265625" defaultRowHeight="14.5" x14ac:dyDescent="0.35"/>
  <cols>
    <col min="1" max="2" width="8.7265625" style="75"/>
    <col min="3" max="3" width="15.1796875" style="75" customWidth="1"/>
    <col min="4" max="4" width="21.26953125" style="75" customWidth="1"/>
    <col min="5" max="5" width="16.54296875" style="75" customWidth="1"/>
    <col min="6" max="6" width="22.7265625" style="75" customWidth="1"/>
    <col min="7" max="7" width="12.1796875" style="70" customWidth="1"/>
    <col min="8" max="16384" width="8.7265625" style="75"/>
  </cols>
  <sheetData>
    <row r="1" spans="1:7" ht="27" customHeight="1" x14ac:dyDescent="0.35">
      <c r="A1" s="73" t="s">
        <v>352</v>
      </c>
      <c r="B1" s="72" t="s">
        <v>355</v>
      </c>
      <c r="C1" s="72" t="s">
        <v>9</v>
      </c>
      <c r="D1" s="73" t="s">
        <v>420</v>
      </c>
      <c r="E1" s="73" t="s">
        <v>360</v>
      </c>
      <c r="F1" s="73" t="s">
        <v>103</v>
      </c>
      <c r="G1" s="71" t="s">
        <v>135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A8FB-D0F3-4868-9D82-73CF0BB1DB35}">
  <sheetPr>
    <tabColor rgb="FFFFFF00"/>
  </sheetPr>
  <dimension ref="A1:AA1"/>
  <sheetViews>
    <sheetView workbookViewId="0">
      <selection activeCell="A2" sqref="A2"/>
    </sheetView>
  </sheetViews>
  <sheetFormatPr defaultColWidth="8.7265625" defaultRowHeight="15" customHeight="1" x14ac:dyDescent="0.35"/>
  <cols>
    <col min="1" max="1" width="16" style="75" bestFit="1" customWidth="1"/>
    <col min="2" max="2" width="17.54296875" style="75" bestFit="1" customWidth="1"/>
    <col min="3" max="3" width="17" style="75" bestFit="1" customWidth="1"/>
    <col min="4" max="4" width="19.81640625" style="75" bestFit="1" customWidth="1"/>
    <col min="5" max="5" width="14" style="75" bestFit="1" customWidth="1"/>
    <col min="6" max="6" width="22.7265625" style="75" bestFit="1" customWidth="1"/>
    <col min="7" max="7" width="14.54296875" style="75" bestFit="1" customWidth="1"/>
    <col min="8" max="8" width="9.7265625" style="75" bestFit="1" customWidth="1"/>
    <col min="9" max="9" width="22.453125" style="75" bestFit="1" customWidth="1"/>
    <col min="10" max="10" width="14.453125" style="70" bestFit="1" customWidth="1"/>
    <col min="11" max="11" width="7" style="75" bestFit="1" customWidth="1"/>
    <col min="12" max="13" width="10.1796875" style="75" bestFit="1" customWidth="1"/>
    <col min="14" max="14" width="39.453125" style="75" bestFit="1" customWidth="1"/>
    <col min="15" max="15" width="11" style="75" bestFit="1" customWidth="1"/>
    <col min="16" max="16" width="10.453125" style="75" bestFit="1" customWidth="1"/>
    <col min="17" max="17" width="11" style="75" bestFit="1" customWidth="1"/>
    <col min="18" max="18" width="39.453125" style="75" bestFit="1" customWidth="1"/>
    <col min="19" max="19" width="10.54296875" style="75" bestFit="1" customWidth="1"/>
    <col min="21" max="21" width="13.54296875" style="75" bestFit="1" customWidth="1"/>
    <col min="22" max="22" width="11.453125" style="75" bestFit="1" customWidth="1"/>
    <col min="23" max="23" width="13.81640625" style="75" bestFit="1" customWidth="1"/>
    <col min="24" max="24" width="16" style="75" bestFit="1" customWidth="1"/>
    <col min="25" max="25" width="25.26953125" style="75" bestFit="1" customWidth="1"/>
    <col min="26" max="26" width="8" style="75" bestFit="1" customWidth="1"/>
    <col min="27" max="27" width="12.1796875" style="70" bestFit="1" customWidth="1"/>
    <col min="28" max="16384" width="8.7265625" style="75"/>
  </cols>
  <sheetData>
    <row r="1" spans="1:27" s="74" customFormat="1" ht="27" customHeight="1" x14ac:dyDescent="0.35">
      <c r="A1" s="72" t="s">
        <v>370</v>
      </c>
      <c r="B1" s="73" t="s">
        <v>24</v>
      </c>
      <c r="C1" s="73" t="s">
        <v>160</v>
      </c>
      <c r="D1" s="73" t="s">
        <v>371</v>
      </c>
      <c r="E1" s="73" t="s">
        <v>372</v>
      </c>
      <c r="F1" s="73" t="s">
        <v>40</v>
      </c>
      <c r="G1" s="73" t="s">
        <v>373</v>
      </c>
      <c r="H1" s="73" t="s">
        <v>374</v>
      </c>
      <c r="I1" s="73" t="s">
        <v>375</v>
      </c>
      <c r="J1" s="71" t="s">
        <v>376</v>
      </c>
      <c r="K1" s="73" t="s">
        <v>56</v>
      </c>
      <c r="L1" s="73" t="s">
        <v>113</v>
      </c>
      <c r="M1" s="72" t="s">
        <v>143</v>
      </c>
      <c r="N1" s="73" t="s">
        <v>116</v>
      </c>
      <c r="O1" s="72" t="s">
        <v>69</v>
      </c>
      <c r="P1" s="72" t="s">
        <v>194</v>
      </c>
      <c r="Q1" s="72" t="s">
        <v>123</v>
      </c>
      <c r="R1" s="72" t="s">
        <v>78</v>
      </c>
      <c r="S1" s="72" t="s">
        <v>81</v>
      </c>
      <c r="U1" s="72" t="s">
        <v>88</v>
      </c>
      <c r="V1" s="72" t="s">
        <v>91</v>
      </c>
      <c r="W1" s="72" t="s">
        <v>94</v>
      </c>
      <c r="X1" s="72" t="s">
        <v>97</v>
      </c>
      <c r="Y1" s="72" t="s">
        <v>377</v>
      </c>
      <c r="Z1" s="73" t="s">
        <v>103</v>
      </c>
      <c r="AA1" s="71" t="s">
        <v>135</v>
      </c>
    </row>
  </sheetData>
  <conditionalFormatting sqref="A1:A1048576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69DE-E2A4-4DC4-B700-A3A92643AB86}">
  <sheetPr>
    <tabColor rgb="FFFFC000"/>
  </sheetPr>
  <dimension ref="A1:V2"/>
  <sheetViews>
    <sheetView workbookViewId="0">
      <selection activeCell="A2" sqref="A2"/>
    </sheetView>
  </sheetViews>
  <sheetFormatPr defaultColWidth="8.7265625" defaultRowHeight="14.5" x14ac:dyDescent="0.35"/>
  <cols>
    <col min="1" max="1" width="11.453125" style="75" bestFit="1" customWidth="1"/>
    <col min="2" max="2" width="11.7265625" style="75" bestFit="1" customWidth="1"/>
    <col min="3" max="3" width="12.54296875" style="75" bestFit="1" customWidth="1"/>
    <col min="4" max="4" width="12.453125" style="75" bestFit="1" customWidth="1"/>
    <col min="5" max="5" width="15.54296875" style="75" bestFit="1" customWidth="1"/>
    <col min="6" max="6" width="12.453125" style="75" bestFit="1" customWidth="1"/>
    <col min="7" max="7" width="37.1796875" style="75" bestFit="1" customWidth="1"/>
    <col min="8" max="8" width="11.1796875" style="75" bestFit="1" customWidth="1"/>
    <col min="9" max="9" width="15.54296875" style="75" bestFit="1" customWidth="1"/>
    <col min="10" max="10" width="11.81640625" style="75" bestFit="1" customWidth="1"/>
    <col min="11" max="11" width="8" style="75" bestFit="1" customWidth="1"/>
    <col min="12" max="12" width="12.1796875" style="70" bestFit="1" customWidth="1"/>
    <col min="13" max="13" width="9.7265625" style="75" bestFit="1" customWidth="1"/>
    <col min="14" max="14" width="13.26953125" style="75" bestFit="1" customWidth="1"/>
    <col min="15" max="15" width="17.453125" style="75" bestFit="1" customWidth="1"/>
    <col min="16" max="16" width="14.7265625" style="70" bestFit="1" customWidth="1"/>
    <col min="17" max="17" width="17.453125" style="75" bestFit="1" customWidth="1"/>
    <col min="18" max="18" width="9.1796875" style="75" bestFit="1" customWidth="1"/>
    <col min="19" max="19" width="9.26953125" style="75" bestFit="1" customWidth="1"/>
    <col min="20" max="20" width="5.54296875" style="75" bestFit="1" customWidth="1"/>
    <col min="21" max="21" width="8.26953125" style="75" bestFit="1" customWidth="1"/>
    <col min="22" max="22" width="5.7265625" style="75" bestFit="1" customWidth="1"/>
    <col min="23" max="16384" width="8.7265625" style="75"/>
  </cols>
  <sheetData>
    <row r="1" spans="1:22" s="74" customFormat="1" ht="27" customHeight="1" x14ac:dyDescent="0.35">
      <c r="A1" s="73" t="s">
        <v>143</v>
      </c>
      <c r="B1" s="73" t="s">
        <v>116</v>
      </c>
      <c r="C1" s="72" t="s">
        <v>403</v>
      </c>
      <c r="D1" s="72" t="s">
        <v>146</v>
      </c>
      <c r="E1" s="72" t="s">
        <v>148</v>
      </c>
      <c r="F1" s="72" t="s">
        <v>123</v>
      </c>
      <c r="G1" s="73" t="s">
        <v>78</v>
      </c>
      <c r="H1" s="72" t="s">
        <v>9</v>
      </c>
      <c r="I1" s="73" t="s">
        <v>404</v>
      </c>
      <c r="J1" s="72" t="s">
        <v>405</v>
      </c>
      <c r="K1" s="73" t="s">
        <v>103</v>
      </c>
      <c r="L1" s="71" t="s">
        <v>135</v>
      </c>
      <c r="M1" s="72" t="s">
        <v>406</v>
      </c>
      <c r="N1" s="72" t="s">
        <v>407</v>
      </c>
      <c r="O1" s="72" t="s">
        <v>408</v>
      </c>
      <c r="P1" s="71" t="s">
        <v>409</v>
      </c>
      <c r="Q1" s="72" t="s">
        <v>118</v>
      </c>
      <c r="R1" s="72" t="s">
        <v>120</v>
      </c>
      <c r="S1" s="72" t="s">
        <v>126</v>
      </c>
      <c r="T1" s="72" t="s">
        <v>128</v>
      </c>
      <c r="U1" s="72" t="s">
        <v>130</v>
      </c>
      <c r="V1" s="72" t="s">
        <v>132</v>
      </c>
    </row>
    <row r="2" spans="1:22" s="126" customFormat="1" x14ac:dyDescent="0.35">
      <c r="A2" s="126" t="s">
        <v>773</v>
      </c>
      <c r="B2" s="126" t="s">
        <v>774</v>
      </c>
      <c r="G2" s="128" t="s">
        <v>775</v>
      </c>
      <c r="I2" s="126" t="s">
        <v>683</v>
      </c>
      <c r="J2" s="126" t="s">
        <v>620</v>
      </c>
      <c r="K2" s="126" t="s">
        <v>626</v>
      </c>
      <c r="L2" s="127"/>
      <c r="N2" s="126" t="s">
        <v>620</v>
      </c>
      <c r="P2" s="12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G1"/>
  <sheetViews>
    <sheetView workbookViewId="0">
      <selection activeCell="A2" sqref="A2"/>
    </sheetView>
  </sheetViews>
  <sheetFormatPr defaultColWidth="8.7265625" defaultRowHeight="14.5" x14ac:dyDescent="0.35"/>
  <cols>
    <col min="1" max="1" width="15.54296875" style="75" bestFit="1" customWidth="1"/>
    <col min="2" max="2" width="48.1796875" style="75" bestFit="1" customWidth="1"/>
    <col min="3" max="3" width="22.26953125" style="75" bestFit="1" customWidth="1"/>
    <col min="4" max="6" width="16.453125" style="75" bestFit="1" customWidth="1"/>
    <col min="7" max="7" width="12.1796875" style="70" bestFit="1" customWidth="1"/>
    <col min="8" max="16384" width="8.7265625" style="75"/>
  </cols>
  <sheetData>
    <row r="1" spans="1:7" ht="27" customHeight="1" x14ac:dyDescent="0.35">
      <c r="A1" s="73" t="s">
        <v>213</v>
      </c>
      <c r="B1" s="73" t="s">
        <v>9</v>
      </c>
      <c r="C1" s="73" t="s">
        <v>410</v>
      </c>
      <c r="D1" s="73" t="s">
        <v>411</v>
      </c>
      <c r="E1" s="73" t="s">
        <v>412</v>
      </c>
      <c r="F1" s="73" t="s">
        <v>103</v>
      </c>
      <c r="G1" s="7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U6"/>
  <sheetViews>
    <sheetView workbookViewId="0">
      <selection activeCell="K1" sqref="A1:XFD1048576"/>
    </sheetView>
  </sheetViews>
  <sheetFormatPr defaultColWidth="8.7265625" defaultRowHeight="14.5" x14ac:dyDescent="0.35"/>
  <cols>
    <col min="1" max="1" width="15.90625" style="75" bestFit="1" customWidth="1"/>
    <col min="2" max="3" width="9.36328125" style="75" bestFit="1" customWidth="1"/>
    <col min="4" max="4" width="21.26953125" style="75" bestFit="1" customWidth="1"/>
    <col min="5" max="5" width="12.90625" style="75" bestFit="1" customWidth="1"/>
    <col min="6" max="6" width="8.54296875" style="75" bestFit="1" customWidth="1"/>
    <col min="7" max="7" width="7.1796875" style="75" bestFit="1" customWidth="1"/>
    <col min="8" max="8" width="9.81640625" style="75" bestFit="1" customWidth="1"/>
    <col min="9" max="9" width="9.1796875" style="75" bestFit="1" customWidth="1"/>
    <col min="10" max="10" width="5.36328125" style="75" bestFit="1" customWidth="1"/>
    <col min="11" max="11" width="14.81640625" style="75" bestFit="1" customWidth="1"/>
    <col min="12" max="12" width="5.1796875" style="75" bestFit="1" customWidth="1"/>
    <col min="13" max="13" width="7.6328125" style="75" bestFit="1" customWidth="1"/>
    <col min="14" max="14" width="5.26953125" style="75" bestFit="1" customWidth="1"/>
    <col min="15" max="15" width="8.7265625" style="75" bestFit="1" customWidth="1"/>
    <col min="16" max="16" width="18.7265625" bestFit="1" customWidth="1"/>
    <col min="17" max="17" width="24.453125" bestFit="1" customWidth="1"/>
    <col min="18" max="18" width="21.26953125" bestFit="1" customWidth="1"/>
    <col min="19" max="19" width="17.7265625" bestFit="1" customWidth="1"/>
    <col min="20" max="20" width="7.36328125" style="75" bestFit="1" customWidth="1"/>
    <col min="21" max="21" width="11.36328125" style="70" bestFit="1" customWidth="1"/>
    <col min="22" max="22" width="13.54296875" style="75" bestFit="1" customWidth="1"/>
    <col min="23" max="23" width="19.54296875" style="75" bestFit="1" customWidth="1"/>
    <col min="24" max="24" width="22.81640625" style="75" bestFit="1" customWidth="1"/>
    <col min="25" max="25" width="18.81640625" style="75" bestFit="1" customWidth="1"/>
    <col min="26" max="16384" width="8.7265625" style="75"/>
  </cols>
  <sheetData>
    <row r="1" spans="1:21" ht="27" customHeight="1" x14ac:dyDescent="0.35">
      <c r="A1" s="73" t="s">
        <v>160</v>
      </c>
      <c r="B1" s="73" t="s">
        <v>113</v>
      </c>
      <c r="C1" s="72" t="s">
        <v>143</v>
      </c>
      <c r="D1" s="73" t="s">
        <v>116</v>
      </c>
      <c r="E1" s="73" t="s">
        <v>118</v>
      </c>
      <c r="F1" s="73" t="s">
        <v>120</v>
      </c>
      <c r="G1" s="72" t="s">
        <v>69</v>
      </c>
      <c r="H1" s="72" t="s">
        <v>194</v>
      </c>
      <c r="I1" s="72" t="s">
        <v>123</v>
      </c>
      <c r="J1" s="72" t="s">
        <v>78</v>
      </c>
      <c r="K1" s="73" t="s">
        <v>126</v>
      </c>
      <c r="L1" s="73" t="s">
        <v>128</v>
      </c>
      <c r="M1" s="73" t="s">
        <v>130</v>
      </c>
      <c r="N1" s="72" t="s">
        <v>132</v>
      </c>
      <c r="O1" s="72" t="s">
        <v>784</v>
      </c>
      <c r="P1" s="136" t="s">
        <v>607</v>
      </c>
      <c r="Q1" s="136" t="s">
        <v>608</v>
      </c>
      <c r="R1" s="136" t="s">
        <v>609</v>
      </c>
      <c r="S1" s="136" t="s">
        <v>610</v>
      </c>
      <c r="T1" s="72" t="s">
        <v>103</v>
      </c>
      <c r="U1" s="71" t="s">
        <v>135</v>
      </c>
    </row>
    <row r="2" spans="1:21" s="126" customFormat="1" x14ac:dyDescent="0.35">
      <c r="A2" s="126" t="s">
        <v>621</v>
      </c>
      <c r="B2" s="126" t="s">
        <v>620</v>
      </c>
      <c r="D2" s="126" t="s">
        <v>653</v>
      </c>
      <c r="E2" s="126" t="s">
        <v>656</v>
      </c>
      <c r="K2" s="126" t="s">
        <v>657</v>
      </c>
      <c r="L2" s="126" t="s">
        <v>658</v>
      </c>
      <c r="M2" s="126" t="s">
        <v>662</v>
      </c>
      <c r="P2" s="128"/>
      <c r="Q2" s="128"/>
      <c r="R2" s="128"/>
      <c r="S2" s="128"/>
      <c r="T2" s="126" t="s">
        <v>626</v>
      </c>
      <c r="U2" s="127"/>
    </row>
    <row r="3" spans="1:21" s="126" customFormat="1" x14ac:dyDescent="0.35">
      <c r="A3" s="126" t="s">
        <v>630</v>
      </c>
      <c r="B3" s="126" t="s">
        <v>620</v>
      </c>
      <c r="D3" s="126" t="s">
        <v>654</v>
      </c>
      <c r="E3" s="126" t="s">
        <v>659</v>
      </c>
      <c r="K3" s="126" t="s">
        <v>660</v>
      </c>
      <c r="L3" s="126" t="s">
        <v>661</v>
      </c>
      <c r="M3" s="126" t="s">
        <v>663</v>
      </c>
      <c r="P3" s="128"/>
      <c r="Q3" s="128"/>
      <c r="R3" s="128"/>
      <c r="S3" s="128"/>
      <c r="T3" s="126" t="s">
        <v>626</v>
      </c>
      <c r="U3" s="127"/>
    </row>
    <row r="4" spans="1:21" s="126" customFormat="1" x14ac:dyDescent="0.35">
      <c r="A4" s="126" t="s">
        <v>634</v>
      </c>
      <c r="B4" s="126" t="s">
        <v>620</v>
      </c>
      <c r="D4" s="126" t="s">
        <v>655</v>
      </c>
      <c r="E4" s="126" t="s">
        <v>664</v>
      </c>
      <c r="K4" s="126" t="s">
        <v>660</v>
      </c>
      <c r="L4" s="126" t="s">
        <v>661</v>
      </c>
      <c r="M4" s="126" t="s">
        <v>663</v>
      </c>
      <c r="P4" s="128"/>
      <c r="Q4" s="128"/>
      <c r="R4" s="128"/>
      <c r="S4" s="128"/>
      <c r="T4" s="126" t="s">
        <v>626</v>
      </c>
      <c r="U4" s="127"/>
    </row>
    <row r="5" spans="1:21" s="126" customFormat="1" x14ac:dyDescent="0.35">
      <c r="A5" s="126" t="s">
        <v>639</v>
      </c>
      <c r="B5" s="126" t="s">
        <v>626</v>
      </c>
      <c r="C5" s="126" t="s">
        <v>641</v>
      </c>
      <c r="D5" s="126" t="s">
        <v>642</v>
      </c>
      <c r="E5" s="126" t="s">
        <v>665</v>
      </c>
      <c r="K5" s="126" t="s">
        <v>666</v>
      </c>
      <c r="L5" s="126" t="s">
        <v>667</v>
      </c>
      <c r="M5" s="126" t="s">
        <v>668</v>
      </c>
      <c r="P5" s="128"/>
      <c r="Q5" s="128"/>
      <c r="R5" s="128"/>
      <c r="S5" s="128"/>
      <c r="T5" s="126" t="s">
        <v>626</v>
      </c>
      <c r="U5" s="127"/>
    </row>
    <row r="6" spans="1:21" s="126" customFormat="1" x14ac:dyDescent="0.35">
      <c r="A6" s="126" t="s">
        <v>646</v>
      </c>
      <c r="B6" s="126" t="s">
        <v>626</v>
      </c>
      <c r="C6" s="126" t="s">
        <v>648</v>
      </c>
      <c r="D6" s="126" t="s">
        <v>649</v>
      </c>
      <c r="E6" s="126" t="s">
        <v>669</v>
      </c>
      <c r="K6" s="126" t="s">
        <v>670</v>
      </c>
      <c r="L6" s="126" t="s">
        <v>671</v>
      </c>
      <c r="M6" s="126" t="s">
        <v>672</v>
      </c>
      <c r="P6" s="128"/>
      <c r="Q6" s="128"/>
      <c r="R6" s="128"/>
      <c r="S6" s="128"/>
      <c r="T6" s="126" t="s">
        <v>620</v>
      </c>
      <c r="U6" s="127">
        <v>45658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2AAB-F0F3-4267-803F-2FDAC6AFF6A1}">
  <sheetPr>
    <tabColor rgb="FFFFFF00"/>
  </sheetPr>
  <dimension ref="A1:Q3"/>
  <sheetViews>
    <sheetView workbookViewId="0">
      <selection activeCell="B2" sqref="B2"/>
    </sheetView>
  </sheetViews>
  <sheetFormatPr defaultColWidth="8.7265625" defaultRowHeight="14.5" x14ac:dyDescent="0.35"/>
  <cols>
    <col min="1" max="1" width="39.453125" bestFit="1" customWidth="1"/>
    <col min="2" max="2" width="17" style="75" bestFit="1" customWidth="1"/>
    <col min="3" max="3" width="10.1796875" style="75" bestFit="1" customWidth="1"/>
    <col min="4" max="5" width="49.1796875" style="75" bestFit="1" customWidth="1"/>
    <col min="6" max="6" width="40.54296875" style="75" bestFit="1" customWidth="1"/>
    <col min="7" max="7" width="28.7265625" style="75" bestFit="1" customWidth="1"/>
    <col min="8" max="8" width="11" style="75" bestFit="1" customWidth="1"/>
    <col min="9" max="9" width="10.453125" style="75" bestFit="1" customWidth="1"/>
    <col min="10" max="10" width="11" style="75" bestFit="1" customWidth="1"/>
    <col min="11" max="11" width="39.453125" style="75" bestFit="1" customWidth="1"/>
    <col min="12" max="12" width="23.1796875" style="75" bestFit="1" customWidth="1"/>
    <col min="13" max="13" width="5.54296875" style="75" bestFit="1" customWidth="1"/>
    <col min="14" max="14" width="9.26953125" style="75" bestFit="1" customWidth="1"/>
    <col min="15" max="15" width="5.7265625" style="75" bestFit="1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ht="27" customHeight="1" x14ac:dyDescent="0.35">
      <c r="A1" s="104" t="s">
        <v>589</v>
      </c>
      <c r="B1" s="73" t="s">
        <v>160</v>
      </c>
      <c r="C1" s="73" t="s">
        <v>113</v>
      </c>
      <c r="D1" s="72" t="s">
        <v>143</v>
      </c>
      <c r="E1" s="73" t="s">
        <v>116</v>
      </c>
      <c r="F1" s="73" t="s">
        <v>118</v>
      </c>
      <c r="G1" s="73" t="s">
        <v>120</v>
      </c>
      <c r="H1" s="72" t="s">
        <v>69</v>
      </c>
      <c r="I1" s="72" t="s">
        <v>194</v>
      </c>
      <c r="J1" s="72" t="s">
        <v>123</v>
      </c>
      <c r="K1" s="72" t="s">
        <v>78</v>
      </c>
      <c r="L1" s="73" t="s">
        <v>126</v>
      </c>
      <c r="M1" s="73" t="s">
        <v>128</v>
      </c>
      <c r="N1" s="73" t="s">
        <v>130</v>
      </c>
      <c r="O1" s="72" t="s">
        <v>132</v>
      </c>
      <c r="P1" s="72" t="s">
        <v>103</v>
      </c>
      <c r="Q1" s="71" t="s">
        <v>135</v>
      </c>
    </row>
    <row r="2" spans="1:17" x14ac:dyDescent="0.35">
      <c r="A2" t="str">
        <f>IFERROR(IF(VLOOKUP(B2,Customer!C:C,1, 0) =B2, "TRUE", "NOT FOUND"), "FALSE")</f>
        <v>FALSE</v>
      </c>
    </row>
    <row r="3" spans="1:17" x14ac:dyDescent="0.35">
      <c r="A3" t="str">
        <f>IFERROR(IF(VLOOKUP(B3,Customer!C:C,1, 0) =B3, "TRUE", "NOT FOUND"), "FALSE")</f>
        <v>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480F-ED84-4FD4-BF9D-A6F4A85B81F8}">
  <dimension ref="A1:O9"/>
  <sheetViews>
    <sheetView workbookViewId="0">
      <selection activeCell="A3" sqref="A3"/>
    </sheetView>
  </sheetViews>
  <sheetFormatPr defaultColWidth="8.7265625" defaultRowHeight="14.5" x14ac:dyDescent="0.35"/>
  <cols>
    <col min="1" max="1" width="34.1796875" style="75" customWidth="1"/>
    <col min="2" max="2" width="10.1796875" style="75" bestFit="1" customWidth="1"/>
    <col min="3" max="3" width="49.26953125" style="75" bestFit="1" customWidth="1"/>
    <col min="4" max="4" width="36.7265625" style="75" bestFit="1" customWidth="1"/>
    <col min="5" max="5" width="28.7265625" style="75" bestFit="1" customWidth="1"/>
    <col min="6" max="6" width="17.26953125" style="75" bestFit="1" customWidth="1"/>
    <col min="7" max="7" width="5.54296875" style="75" bestFit="1" customWidth="1"/>
    <col min="8" max="8" width="9.26953125" style="75" bestFit="1" customWidth="1"/>
    <col min="9" max="9" width="14" style="75" bestFit="1" customWidth="1"/>
    <col min="10" max="10" width="11" style="75" bestFit="1" customWidth="1"/>
    <col min="11" max="11" width="15.54296875" style="75" bestFit="1" customWidth="1"/>
    <col min="12" max="12" width="11" style="75" bestFit="1" customWidth="1"/>
    <col min="13" max="13" width="39.453125" style="75" bestFit="1" customWidth="1"/>
    <col min="14" max="14" width="12.1796875" style="75" bestFit="1" customWidth="1"/>
    <col min="15" max="15" width="6.26953125" style="75" bestFit="1" customWidth="1"/>
    <col min="16" max="16384" width="8.7265625" style="75"/>
  </cols>
  <sheetData>
    <row r="1" spans="1:15" s="84" customFormat="1" ht="98.25" customHeight="1" x14ac:dyDescent="0.35">
      <c r="A1" s="103" t="s">
        <v>432</v>
      </c>
    </row>
    <row r="2" spans="1:15" s="76" customFormat="1" ht="27" customHeight="1" x14ac:dyDescent="0.35">
      <c r="A2" s="73" t="s">
        <v>139</v>
      </c>
      <c r="B2" s="72" t="s">
        <v>143</v>
      </c>
      <c r="C2" s="73" t="s">
        <v>116</v>
      </c>
      <c r="D2" s="72" t="s">
        <v>118</v>
      </c>
      <c r="E2" s="72" t="s">
        <v>120</v>
      </c>
      <c r="F2" s="72" t="s">
        <v>126</v>
      </c>
      <c r="G2" s="72" t="s">
        <v>128</v>
      </c>
      <c r="H2" s="72" t="s">
        <v>130</v>
      </c>
      <c r="I2" s="72" t="s">
        <v>421</v>
      </c>
      <c r="J2" s="72" t="s">
        <v>146</v>
      </c>
      <c r="K2" s="72" t="s">
        <v>148</v>
      </c>
      <c r="L2" s="72" t="s">
        <v>123</v>
      </c>
      <c r="M2" s="73" t="s">
        <v>78</v>
      </c>
      <c r="N2" s="72" t="s">
        <v>153</v>
      </c>
      <c r="O2" s="72" t="s">
        <v>156</v>
      </c>
    </row>
    <row r="3" spans="1:15" s="126" customFormat="1" x14ac:dyDescent="0.35">
      <c r="A3" s="126" t="s">
        <v>620</v>
      </c>
      <c r="B3" s="126" t="s">
        <v>673</v>
      </c>
      <c r="C3" s="126" t="s">
        <v>674</v>
      </c>
      <c r="M3" s="128" t="s">
        <v>675</v>
      </c>
      <c r="N3" s="126" t="s">
        <v>676</v>
      </c>
    </row>
    <row r="4" spans="1:15" s="126" customFormat="1" x14ac:dyDescent="0.35">
      <c r="A4" s="126" t="s">
        <v>677</v>
      </c>
      <c r="B4" s="126" t="s">
        <v>631</v>
      </c>
      <c r="C4" s="126" t="s">
        <v>632</v>
      </c>
      <c r="M4" s="128" t="s">
        <v>678</v>
      </c>
      <c r="N4" s="126" t="s">
        <v>683</v>
      </c>
    </row>
    <row r="5" spans="1:15" s="126" customFormat="1" x14ac:dyDescent="0.35">
      <c r="A5" s="126" t="s">
        <v>679</v>
      </c>
      <c r="B5" s="126" t="s">
        <v>680</v>
      </c>
      <c r="C5" s="126" t="s">
        <v>632</v>
      </c>
      <c r="M5" s="128" t="s">
        <v>681</v>
      </c>
      <c r="N5" s="126" t="s">
        <v>684</v>
      </c>
    </row>
    <row r="6" spans="1:15" s="126" customFormat="1" x14ac:dyDescent="0.35">
      <c r="A6" s="126" t="s">
        <v>685</v>
      </c>
      <c r="B6" s="126" t="s">
        <v>636</v>
      </c>
      <c r="C6" s="126" t="s">
        <v>637</v>
      </c>
      <c r="M6" s="128" t="s">
        <v>686</v>
      </c>
      <c r="N6" s="126" t="s">
        <v>683</v>
      </c>
    </row>
    <row r="7" spans="1:15" s="126" customFormat="1" x14ac:dyDescent="0.35">
      <c r="A7" s="126" t="s">
        <v>652</v>
      </c>
      <c r="B7" s="126" t="s">
        <v>687</v>
      </c>
      <c r="C7" s="126" t="s">
        <v>637</v>
      </c>
      <c r="M7" s="128" t="s">
        <v>688</v>
      </c>
      <c r="N7" s="126" t="s">
        <v>684</v>
      </c>
    </row>
    <row r="8" spans="1:15" s="126" customFormat="1" x14ac:dyDescent="0.35">
      <c r="A8" s="126" t="s">
        <v>689</v>
      </c>
      <c r="B8" s="126" t="s">
        <v>694</v>
      </c>
      <c r="C8" s="126" t="s">
        <v>695</v>
      </c>
      <c r="J8" s="126" t="s">
        <v>696</v>
      </c>
      <c r="M8" s="128" t="s">
        <v>697</v>
      </c>
      <c r="N8" s="126" t="s">
        <v>682</v>
      </c>
    </row>
    <row r="9" spans="1:15" s="126" customFormat="1" x14ac:dyDescent="0.35">
      <c r="A9" s="126" t="s">
        <v>693</v>
      </c>
      <c r="B9" s="126" t="s">
        <v>690</v>
      </c>
      <c r="C9" s="126" t="s">
        <v>691</v>
      </c>
      <c r="J9" s="126" t="s">
        <v>692</v>
      </c>
      <c r="M9" s="128" t="s">
        <v>698</v>
      </c>
      <c r="N9" s="126" t="s">
        <v>682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6F1E-3DF2-4BDA-A555-9FD6AE7C9B4C}">
  <sheetPr>
    <tabColor rgb="FFFFFF00"/>
  </sheetPr>
  <dimension ref="A1:O2"/>
  <sheetViews>
    <sheetView workbookViewId="0">
      <selection activeCell="A3" sqref="A3:XFD231"/>
    </sheetView>
  </sheetViews>
  <sheetFormatPr defaultColWidth="8.7265625" defaultRowHeight="14.5" x14ac:dyDescent="0.35"/>
  <cols>
    <col min="1" max="1" width="34.1796875" style="75" customWidth="1"/>
    <col min="2" max="2" width="10.1796875" style="75" bestFit="1" customWidth="1"/>
    <col min="3" max="3" width="49.26953125" style="75" bestFit="1" customWidth="1"/>
    <col min="4" max="4" width="36.7265625" style="75" bestFit="1" customWidth="1"/>
    <col min="5" max="5" width="28.7265625" style="75" bestFit="1" customWidth="1"/>
    <col min="6" max="6" width="17.26953125" style="75" bestFit="1" customWidth="1"/>
    <col min="7" max="7" width="5.54296875" style="75" bestFit="1" customWidth="1"/>
    <col min="8" max="8" width="9.26953125" style="75" bestFit="1" customWidth="1"/>
    <col min="9" max="9" width="14" style="75" bestFit="1" customWidth="1"/>
    <col min="10" max="10" width="11" style="75" bestFit="1" customWidth="1"/>
    <col min="11" max="11" width="15.54296875" style="75" bestFit="1" customWidth="1"/>
    <col min="12" max="12" width="11" style="75" bestFit="1" customWidth="1"/>
    <col min="13" max="13" width="39.453125" style="75" bestFit="1" customWidth="1"/>
    <col min="14" max="14" width="12.1796875" style="75" bestFit="1" customWidth="1"/>
    <col min="15" max="15" width="6.26953125" style="75" bestFit="1" customWidth="1"/>
    <col min="16" max="16384" width="8.7265625" style="75"/>
  </cols>
  <sheetData>
    <row r="1" spans="1:15" s="84" customFormat="1" ht="98.25" customHeight="1" x14ac:dyDescent="0.35">
      <c r="A1" s="103" t="s">
        <v>432</v>
      </c>
    </row>
    <row r="2" spans="1:15" s="76" customFormat="1" ht="27" customHeight="1" x14ac:dyDescent="0.35">
      <c r="A2" s="73" t="s">
        <v>139</v>
      </c>
      <c r="B2" s="72" t="s">
        <v>143</v>
      </c>
      <c r="C2" s="73" t="s">
        <v>116</v>
      </c>
      <c r="D2" s="72" t="s">
        <v>118</v>
      </c>
      <c r="E2" s="72" t="s">
        <v>120</v>
      </c>
      <c r="F2" s="72" t="s">
        <v>126</v>
      </c>
      <c r="G2" s="72" t="s">
        <v>128</v>
      </c>
      <c r="H2" s="72" t="s">
        <v>130</v>
      </c>
      <c r="I2" s="72" t="s">
        <v>421</v>
      </c>
      <c r="J2" s="72" t="s">
        <v>146</v>
      </c>
      <c r="K2" s="72" t="s">
        <v>148</v>
      </c>
      <c r="L2" s="72" t="s">
        <v>123</v>
      </c>
      <c r="M2" s="73" t="s">
        <v>78</v>
      </c>
      <c r="N2" s="72" t="s">
        <v>153</v>
      </c>
      <c r="O2" s="72" t="s">
        <v>156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7584-E33C-40DA-BFAF-67291476BB26}">
  <dimension ref="A1:I11"/>
  <sheetViews>
    <sheetView workbookViewId="0">
      <selection activeCell="A3" sqref="A3"/>
    </sheetView>
  </sheetViews>
  <sheetFormatPr defaultColWidth="8.7265625" defaultRowHeight="15" customHeight="1" x14ac:dyDescent="0.35"/>
  <cols>
    <col min="1" max="1" width="31.81640625" style="75" customWidth="1"/>
    <col min="2" max="2" width="17" style="75" bestFit="1" customWidth="1"/>
    <col min="3" max="3" width="9.7265625" style="75" bestFit="1" customWidth="1"/>
    <col min="4" max="4" width="11.1796875" style="75" bestFit="1" customWidth="1"/>
    <col min="5" max="5" width="11.7265625" style="75" bestFit="1" customWidth="1"/>
    <col min="6" max="6" width="9.1796875" style="75" bestFit="1" customWidth="1"/>
    <col min="7" max="7" width="20.81640625" style="75" bestFit="1" customWidth="1"/>
    <col min="8" max="8" width="22.7265625" style="75" bestFit="1" customWidth="1"/>
    <col min="9" max="9" width="24.26953125" style="75" bestFit="1" customWidth="1"/>
    <col min="10" max="16384" width="8.7265625" style="75"/>
  </cols>
  <sheetData>
    <row r="1" spans="1:9" ht="43.5" x14ac:dyDescent="0.35">
      <c r="A1" s="103" t="s">
        <v>431</v>
      </c>
      <c r="G1" s="76" t="s">
        <v>378</v>
      </c>
      <c r="H1" s="76" t="s">
        <v>378</v>
      </c>
      <c r="I1" s="76" t="s">
        <v>378</v>
      </c>
    </row>
    <row r="2" spans="1:9" s="76" customFormat="1" ht="27" customHeight="1" x14ac:dyDescent="0.35">
      <c r="A2" s="73" t="s">
        <v>139</v>
      </c>
      <c r="B2" s="73" t="s">
        <v>160</v>
      </c>
      <c r="C2" s="72" t="s">
        <v>162</v>
      </c>
      <c r="D2" s="72" t="s">
        <v>164</v>
      </c>
      <c r="E2" s="72" t="s">
        <v>168</v>
      </c>
      <c r="F2" s="72" t="s">
        <v>172</v>
      </c>
      <c r="G2" s="72" t="s">
        <v>174</v>
      </c>
      <c r="H2" s="72" t="s">
        <v>176</v>
      </c>
      <c r="I2" s="72" t="s">
        <v>178</v>
      </c>
    </row>
    <row r="3" spans="1:9" s="126" customFormat="1" ht="15" customHeight="1" x14ac:dyDescent="0.35">
      <c r="A3" s="126" t="s">
        <v>620</v>
      </c>
      <c r="B3" s="126" t="s">
        <v>621</v>
      </c>
      <c r="C3" s="126" t="s">
        <v>626</v>
      </c>
      <c r="D3" s="126" t="s">
        <v>65</v>
      </c>
      <c r="G3" s="126" t="s">
        <v>620</v>
      </c>
      <c r="H3" s="126" t="s">
        <v>620</v>
      </c>
      <c r="I3" s="126" t="s">
        <v>620</v>
      </c>
    </row>
    <row r="4" spans="1:9" s="126" customFormat="1" ht="15" customHeight="1" x14ac:dyDescent="0.35">
      <c r="A4" s="126" t="s">
        <v>620</v>
      </c>
      <c r="B4" s="126" t="s">
        <v>630</v>
      </c>
      <c r="C4" s="126" t="s">
        <v>620</v>
      </c>
      <c r="D4" s="126" t="s">
        <v>65</v>
      </c>
      <c r="G4" s="126" t="s">
        <v>620</v>
      </c>
      <c r="H4" s="126" t="s">
        <v>626</v>
      </c>
      <c r="I4" s="126" t="s">
        <v>626</v>
      </c>
    </row>
    <row r="5" spans="1:9" s="126" customFormat="1" ht="15" customHeight="1" x14ac:dyDescent="0.35">
      <c r="A5" s="126" t="s">
        <v>620</v>
      </c>
      <c r="B5" s="126" t="s">
        <v>634</v>
      </c>
      <c r="C5" s="126" t="s">
        <v>677</v>
      </c>
      <c r="D5" s="126" t="s">
        <v>65</v>
      </c>
      <c r="G5" s="126" t="s">
        <v>620</v>
      </c>
      <c r="H5" s="126" t="s">
        <v>626</v>
      </c>
      <c r="I5" s="126" t="s">
        <v>626</v>
      </c>
    </row>
    <row r="6" spans="1:9" s="126" customFormat="1" ht="15" customHeight="1" x14ac:dyDescent="0.35">
      <c r="A6" s="126" t="s">
        <v>677</v>
      </c>
      <c r="B6" s="126" t="s">
        <v>630</v>
      </c>
      <c r="C6" s="126" t="s">
        <v>620</v>
      </c>
      <c r="D6" s="126" t="s">
        <v>99</v>
      </c>
      <c r="E6" s="126" t="s">
        <v>620</v>
      </c>
      <c r="G6" s="126" t="s">
        <v>620</v>
      </c>
      <c r="H6" s="126" t="s">
        <v>620</v>
      </c>
      <c r="I6" s="126" t="s">
        <v>620</v>
      </c>
    </row>
    <row r="7" spans="1:9" s="126" customFormat="1" ht="15" customHeight="1" x14ac:dyDescent="0.35">
      <c r="A7" s="126" t="s">
        <v>679</v>
      </c>
      <c r="B7" s="126" t="s">
        <v>630</v>
      </c>
      <c r="C7" s="126" t="s">
        <v>677</v>
      </c>
      <c r="D7" s="126" t="s">
        <v>99</v>
      </c>
      <c r="E7" s="126" t="s">
        <v>677</v>
      </c>
      <c r="G7" s="126" t="s">
        <v>626</v>
      </c>
      <c r="H7" s="126" t="s">
        <v>626</v>
      </c>
      <c r="I7" s="126" t="s">
        <v>626</v>
      </c>
    </row>
    <row r="8" spans="1:9" s="126" customFormat="1" ht="15" customHeight="1" x14ac:dyDescent="0.35">
      <c r="A8" s="126" t="s">
        <v>685</v>
      </c>
      <c r="B8" s="126" t="s">
        <v>634</v>
      </c>
      <c r="C8" s="126" t="s">
        <v>620</v>
      </c>
      <c r="D8" s="126" t="s">
        <v>99</v>
      </c>
      <c r="E8" s="126" t="s">
        <v>620</v>
      </c>
      <c r="G8" s="126" t="s">
        <v>620</v>
      </c>
      <c r="H8" s="126" t="s">
        <v>626</v>
      </c>
      <c r="I8" s="126" t="s">
        <v>626</v>
      </c>
    </row>
    <row r="9" spans="1:9" s="126" customFormat="1" ht="15" customHeight="1" x14ac:dyDescent="0.35">
      <c r="A9" s="126" t="s">
        <v>652</v>
      </c>
      <c r="B9" s="126" t="s">
        <v>634</v>
      </c>
      <c r="C9" s="126" t="s">
        <v>677</v>
      </c>
      <c r="D9" s="126" t="s">
        <v>99</v>
      </c>
      <c r="E9" s="126" t="s">
        <v>677</v>
      </c>
      <c r="G9" s="126" t="s">
        <v>626</v>
      </c>
      <c r="H9" s="126" t="s">
        <v>626</v>
      </c>
      <c r="I9" s="126" t="s">
        <v>626</v>
      </c>
    </row>
    <row r="10" spans="1:9" s="126" customFormat="1" ht="15" customHeight="1" x14ac:dyDescent="0.35">
      <c r="A10" s="126" t="s">
        <v>689</v>
      </c>
      <c r="B10" s="126" t="s">
        <v>639</v>
      </c>
      <c r="C10" s="126" t="s">
        <v>626</v>
      </c>
      <c r="D10" s="126" t="s">
        <v>99</v>
      </c>
      <c r="E10" s="126" t="s">
        <v>620</v>
      </c>
      <c r="G10" s="126" t="s">
        <v>626</v>
      </c>
      <c r="H10" s="126" t="s">
        <v>626</v>
      </c>
      <c r="I10" s="126" t="s">
        <v>626</v>
      </c>
    </row>
    <row r="11" spans="1:9" s="126" customFormat="1" ht="15" customHeight="1" x14ac:dyDescent="0.35">
      <c r="A11" s="126" t="s">
        <v>693</v>
      </c>
      <c r="B11" s="126" t="s">
        <v>646</v>
      </c>
      <c r="C11" s="126" t="s">
        <v>626</v>
      </c>
      <c r="D11" s="126" t="s">
        <v>99</v>
      </c>
      <c r="E11" s="126" t="s">
        <v>620</v>
      </c>
      <c r="G11" s="126" t="s">
        <v>626</v>
      </c>
      <c r="H11" s="126" t="s">
        <v>626</v>
      </c>
      <c r="I11" s="126" t="s">
        <v>626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221D-E4F0-4A3F-8126-391CA38786F5}">
  <sheetPr>
    <tabColor rgb="FFFFFF00"/>
  </sheetPr>
  <dimension ref="A1:K2"/>
  <sheetViews>
    <sheetView workbookViewId="0">
      <selection activeCell="A2" sqref="A2"/>
    </sheetView>
  </sheetViews>
  <sheetFormatPr defaultColWidth="8.7265625" defaultRowHeight="15" customHeight="1" x14ac:dyDescent="0.35"/>
  <cols>
    <col min="1" max="1" width="39.453125" bestFit="1" customWidth="1"/>
    <col min="2" max="2" width="39.453125" customWidth="1"/>
    <col min="3" max="3" width="31.81640625" style="75" customWidth="1"/>
    <col min="4" max="4" width="17" style="75" bestFit="1" customWidth="1"/>
    <col min="5" max="5" width="9.7265625" style="75" bestFit="1" customWidth="1"/>
    <col min="6" max="6" width="11.1796875" style="75" bestFit="1" customWidth="1"/>
    <col min="7" max="7" width="11.7265625" style="75" bestFit="1" customWidth="1"/>
    <col min="8" max="8" width="9.1796875" style="75" bestFit="1" customWidth="1"/>
    <col min="9" max="9" width="20.81640625" style="75" bestFit="1" customWidth="1"/>
    <col min="10" max="10" width="22.7265625" style="75" bestFit="1" customWidth="1"/>
    <col min="11" max="11" width="24.26953125" style="75" bestFit="1" customWidth="1"/>
    <col min="12" max="16384" width="8.7265625" style="75"/>
  </cols>
  <sheetData>
    <row r="1" spans="1:11" ht="43.5" x14ac:dyDescent="0.35">
      <c r="C1" s="103" t="s">
        <v>431</v>
      </c>
      <c r="I1" s="76" t="s">
        <v>378</v>
      </c>
      <c r="J1" s="76" t="s">
        <v>378</v>
      </c>
      <c r="K1" s="76" t="s">
        <v>378</v>
      </c>
    </row>
    <row r="2" spans="1:11" s="76" customFormat="1" ht="27" customHeight="1" x14ac:dyDescent="0.35">
      <c r="A2" s="104" t="s">
        <v>589</v>
      </c>
      <c r="B2" s="104" t="s">
        <v>592</v>
      </c>
      <c r="C2" s="73" t="s">
        <v>139</v>
      </c>
      <c r="D2" s="73" t="s">
        <v>160</v>
      </c>
      <c r="E2" s="72" t="s">
        <v>162</v>
      </c>
      <c r="F2" s="72" t="s">
        <v>164</v>
      </c>
      <c r="G2" s="72" t="s">
        <v>168</v>
      </c>
      <c r="H2" s="72" t="s">
        <v>172</v>
      </c>
      <c r="I2" s="72" t="s">
        <v>174</v>
      </c>
      <c r="J2" s="72" t="s">
        <v>176</v>
      </c>
      <c r="K2" s="72" t="s">
        <v>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FDB2E423844D91B51A4EE7C467D8" ma:contentTypeVersion="37" ma:contentTypeDescription="Create a new document." ma:contentTypeScope="" ma:versionID="2e200fff38a1fa5b50e81aaaa121ab94">
  <xsd:schema xmlns:xsd="http://www.w3.org/2001/XMLSchema" xmlns:xs="http://www.w3.org/2001/XMLSchema" xmlns:p="http://schemas.microsoft.com/office/2006/metadata/properties" xmlns:ns2="06833ec7-bc81-4bdc-822a-9db94dab13b1" xmlns:ns3="628d6d76-8410-4f89-b8f5-1ec9c11a97db" targetNamespace="http://schemas.microsoft.com/office/2006/metadata/properties" ma:root="true" ma:fieldsID="0de0e2f367579fcf79644214b5bb54a0" ns2:_="" ns3:_="">
    <xsd:import namespace="06833ec7-bc81-4bdc-822a-9db94dab13b1"/>
    <xsd:import namespace="628d6d76-8410-4f89-b8f5-1ec9c11a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ec7-bc81-4bdc-822a-9db94dab1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d6d76-8410-4f89-b8f5-1ec9c11a97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438562-7e30-48f4-9cf9-bd7fc655d133}" ma:internalName="TaxCatchAll" ma:showField="CatchAllData" ma:web="628d6d76-8410-4f89-b8f5-1ec9c11a9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d6d76-8410-4f89-b8f5-1ec9c11a97db" xsi:nil="true"/>
    <lcf76f155ced4ddcb4097134ff3c332f xmlns="06833ec7-bc81-4bdc-822a-9db94dab13b1">
      <Terms xmlns="http://schemas.microsoft.com/office/infopath/2007/PartnerControls"/>
    </lcf76f155ced4ddcb4097134ff3c332f>
    <_ip_UnifiedCompliancePolicyProperties xmlns="628d6d76-8410-4f89-b8f5-1ec9c11a97db" xsi:nil="true"/>
    <_ip_UnifiedCompliancePolicyUIAction xmlns="628d6d76-8410-4f89-b8f5-1ec9c11a97db" xsi:nil="true"/>
  </documentManagement>
</p:properties>
</file>

<file path=customXml/itemProps1.xml><?xml version="1.0" encoding="utf-8"?>
<ds:datastoreItem xmlns:ds="http://schemas.openxmlformats.org/officeDocument/2006/customXml" ds:itemID="{9E034FF7-A72F-4B79-AD80-0AAE047A6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3ec7-bc81-4bdc-822a-9db94dab13b1"/>
    <ds:schemaRef ds:uri="628d6d76-8410-4f89-b8f5-1ec9c11a9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6EAE72-244E-4110-AF73-D7F1D66C4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A4F67-8589-481A-BDC7-8F77EC871C96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628d6d76-8410-4f89-b8f5-1ec9c11a97db"/>
    <ds:schemaRef ds:uri="http://schemas.openxmlformats.org/package/2006/metadata/core-properties"/>
    <ds:schemaRef ds:uri="http://schemas.microsoft.com/office/infopath/2007/PartnerControls"/>
    <ds:schemaRef ds:uri="06833ec7-bc81-4bdc-822a-9db94dab13b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15</vt:i4>
      </vt:variant>
    </vt:vector>
  </HeadingPairs>
  <TitlesOfParts>
    <vt:vector size="46" baseType="lpstr">
      <vt:lpstr>LEGEND</vt:lpstr>
      <vt:lpstr>Customer</vt:lpstr>
      <vt:lpstr>Customer DID NOT IMPORT</vt:lpstr>
      <vt:lpstr>CustomerBillTo</vt:lpstr>
      <vt:lpstr>CustomerBillTo DID NOT IMPORT</vt:lpstr>
      <vt:lpstr>CustomerContact</vt:lpstr>
      <vt:lpstr>CustomerContact DID NOT IMPORT</vt:lpstr>
      <vt:lpstr>CustomerContact (2)</vt:lpstr>
      <vt:lpstr>CustomerContact (2) DID NOT IMP</vt:lpstr>
      <vt:lpstr>CustomerSite</vt:lpstr>
      <vt:lpstr>CustomerSite DID NOT IMPORT</vt:lpstr>
      <vt:lpstr>CustomerSystem</vt:lpstr>
      <vt:lpstr>CustomerSystemParts</vt:lpstr>
      <vt:lpstr>CustomerSystem DID NOT IMPORT</vt:lpstr>
      <vt:lpstr>CustomerSystemParts DID NOT IMP</vt:lpstr>
      <vt:lpstr>CustomerRecurring</vt:lpstr>
      <vt:lpstr>CustomerRecurring DID NOT IMPOR</vt:lpstr>
      <vt:lpstr>Notes</vt:lpstr>
      <vt:lpstr>Notes DID NOT IMPORT</vt:lpstr>
      <vt:lpstr>Vendors</vt:lpstr>
      <vt:lpstr>Vendors DID NOT IMPORT</vt:lpstr>
      <vt:lpstr>Parts</vt:lpstr>
      <vt:lpstr>Parts DID NOT IMPORT</vt:lpstr>
      <vt:lpstr>CustomField</vt:lpstr>
      <vt:lpstr>CustomField DID NOT IMPORT</vt:lpstr>
      <vt:lpstr>InvoiceItems</vt:lpstr>
      <vt:lpstr>InvoiceItems DID NOT IMPORT</vt:lpstr>
      <vt:lpstr>Warehouses</vt:lpstr>
      <vt:lpstr>Warehouses DID NOT IMPORT</vt:lpstr>
      <vt:lpstr>Employee</vt:lpstr>
      <vt:lpstr>GLAccount</vt:lpstr>
      <vt:lpstr>'Customer DID NOT IMPORT'!Customer</vt:lpstr>
      <vt:lpstr>Customer</vt:lpstr>
      <vt:lpstr>'CustomerBillTo DID NOT IMPORT'!CustomerBillTo</vt:lpstr>
      <vt:lpstr>CustomerBillTo</vt:lpstr>
      <vt:lpstr>CustomerContact!CustomerContact</vt:lpstr>
      <vt:lpstr>'CustomerContact (2)'!CustomerContact</vt:lpstr>
      <vt:lpstr>'CustomerContact (2) DID NOT IMP'!CustomerContact</vt:lpstr>
      <vt:lpstr>'CustomerContact DID NOT IMPORT'!CustomerContact</vt:lpstr>
      <vt:lpstr>CustomerRecurring!CustomerRecurring</vt:lpstr>
      <vt:lpstr>'CustomerRecurring DID NOT IMPOR'!CustomerRecurring</vt:lpstr>
      <vt:lpstr>CustomerSite!CustomerSite</vt:lpstr>
      <vt:lpstr>'CustomerSite DID NOT IMPORT'!CustomerSite</vt:lpstr>
      <vt:lpstr>'CustomerSystem DID NOT IMPORT'!CustomerSystem</vt:lpstr>
      <vt:lpstr>CustomerSystem</vt:lpstr>
      <vt:lpstr>GLAccount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Audrey Beckmann</cp:lastModifiedBy>
  <cp:revision/>
  <dcterms:created xsi:type="dcterms:W3CDTF">2022-05-30T16:28:23Z</dcterms:created>
  <dcterms:modified xsi:type="dcterms:W3CDTF">2025-06-11T18:17:58Z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0x010100E188FDB2E423844D91B51A4EE7C467D8</vt:lpwstr>
  </property>
  <property fmtid="{D5CDD505-2E9C-101B-9397-08002B2CF9AE}" pid="3" name="MediaServiceImageTags">
    <vt:lpwstr/>
  </property>
</Properties>
</file>